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入库表" sheetId="1" r:id="rId1"/>
    <sheet name="数据源" sheetId="2" r:id="rId2"/>
  </sheets>
  <externalReferences>
    <externalReference r:id="rId4"/>
    <externalReference r:id="rId5"/>
  </externalReferences>
  <definedNames>
    <definedName name="_xlnm._FilterDatabase" localSheetId="0" hidden="1">入库表!$A$4:$XDF$1309</definedName>
    <definedName name="产业发展项目">[1]数据源!$A$2:$A$6</definedName>
    <definedName name="创业就业项目">[2]数据源!$B$2:$B$6</definedName>
    <definedName name="_xlnm.Print_Area" localSheetId="0">入库表!$A$1:$AB$1309</definedName>
    <definedName name="_xlnm.Print_Titles" localSheetId="0">入库表!$3:$4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<sst xmlns="http://schemas.openxmlformats.org/spreadsheetml/2006/main" count="22310" uniqueCount="4373">
  <si>
    <t>附件</t>
  </si>
  <si>
    <t>石城县2025年度巩固拓展脱贫攻坚成果和乡村振兴项目库入库项目公告表</t>
  </si>
  <si>
    <t>序号</t>
  </si>
  <si>
    <t>项目类别</t>
  </si>
  <si>
    <t>项目计划实施年度</t>
  </si>
  <si>
    <t>项目名称</t>
  </si>
  <si>
    <t>建设性质（新建/改建/扩建）</t>
  </si>
  <si>
    <t>实施期限
（建设起止年月）</t>
  </si>
  <si>
    <t>实施地点</t>
  </si>
  <si>
    <t>项目类别（请筛选）</t>
  </si>
  <si>
    <t>项目属性
（请筛选）</t>
  </si>
  <si>
    <t>资金规模和筹资方式</t>
  </si>
  <si>
    <t>绩效目标</t>
  </si>
  <si>
    <t>责任
单位</t>
  </si>
  <si>
    <t>资产后续管护单位</t>
  </si>
  <si>
    <t>县（市、区）</t>
  </si>
  <si>
    <t>乡（镇）</t>
  </si>
  <si>
    <t>村、组</t>
  </si>
  <si>
    <t>是否重点帮扶村</t>
  </si>
  <si>
    <t>类别Ⅰ</t>
  </si>
  <si>
    <t>类别Ⅱ</t>
  </si>
  <si>
    <t>类别Ⅲ</t>
  </si>
  <si>
    <t>总投资（万元）</t>
  </si>
  <si>
    <t>其中：财政衔接推进乡村振兴补助资金</t>
  </si>
  <si>
    <t>其中：整合财政涉农资金</t>
  </si>
  <si>
    <t>其中：信贷资金</t>
  </si>
  <si>
    <t>其中：其他资金</t>
  </si>
  <si>
    <t>项目建设内容及规模</t>
  </si>
  <si>
    <t>效益指标
（含联农带农富农机制）</t>
  </si>
  <si>
    <t>其中：
受益
村数
（个）</t>
  </si>
  <si>
    <t>其中：
受益
户数
（户）</t>
  </si>
  <si>
    <t>其中：
受益
人口数
（人）</t>
  </si>
  <si>
    <t>其中：受益脱贫户和三类人群数</t>
  </si>
  <si>
    <t>满意度指标（≥）</t>
  </si>
  <si>
    <t>合计</t>
  </si>
  <si>
    <t>高田镇</t>
  </si>
  <si>
    <t>乡村建设</t>
  </si>
  <si>
    <t>2025年</t>
  </si>
  <si>
    <t>高田镇遥岭村入村桥梁、道路掏空修复项目</t>
  </si>
  <si>
    <t>新建</t>
  </si>
  <si>
    <t>2025年1月-2025年12月</t>
  </si>
  <si>
    <t>石城县</t>
  </si>
  <si>
    <t>遥岭村老屋下组、大甫上组、铜钱排组</t>
  </si>
  <si>
    <t>否</t>
  </si>
  <si>
    <t>乡村建设行动</t>
  </si>
  <si>
    <t>农村基础设施（含普惠性产业配套基础设施）</t>
  </si>
  <si>
    <t>农村道路建设（通村、通户、小型桥梁路）</t>
  </si>
  <si>
    <t>巩固拓展脱贫攻坚成果</t>
  </si>
  <si>
    <t>1.铜钱排组路面修复300㎡，浆砌石230m³，40*40水渠13m，涵管（40*40）14米等；2、大甫上组路面修复158㎡，40*40水渠60m，浆砌石护堤95m³等；3、老屋下组桥梁修复C20混凝土9m³，八字墙浆砌石31.05m³等</t>
  </si>
  <si>
    <t>解决777名群众出行问题，消除道路安全隐患。</t>
  </si>
  <si>
    <t>161</t>
  </si>
  <si>
    <t>95%</t>
  </si>
  <si>
    <t>县交通局</t>
  </si>
  <si>
    <t>遥岭村村委会</t>
  </si>
  <si>
    <t>高田镇胜江村江头组道路塌方修复二期项目</t>
  </si>
  <si>
    <t>胜江村江头组</t>
  </si>
  <si>
    <t>省重点帮扶村</t>
  </si>
  <si>
    <t>路面拆除和修复约60㎡，路基填筑3231m³，砂砾垫层378m³，砖砌激流槽37.5m，拦水带30m，单孔钢筋混凝土圆管涵5m，混凝土挡墙119m³等</t>
  </si>
  <si>
    <t>保障105户村民出行安全，解决安全隐患</t>
  </si>
  <si>
    <t>胜江村村委会</t>
  </si>
  <si>
    <t>产业项目</t>
  </si>
  <si>
    <t>高田镇村集体经济---农贸市场项目</t>
  </si>
  <si>
    <t>高田村</t>
  </si>
  <si>
    <t>产业发展项目</t>
  </si>
  <si>
    <t>加工流通项目</t>
  </si>
  <si>
    <t>市场建设和农村物流</t>
  </si>
  <si>
    <t>新建农产品交易市场，总占地面积6815.28㎡，总建筑面积4260㎡、简易装修等。</t>
  </si>
  <si>
    <t>壮大村集体经济收入每年不少于30万，可使260户实现户均增收1200元以上，保障70人稳定就业</t>
  </si>
  <si>
    <t>县农业农村局</t>
  </si>
  <si>
    <t>高田镇人民政府</t>
  </si>
  <si>
    <t>高田镇遥岭村桥梁、道路维修项目</t>
  </si>
  <si>
    <t>遥岭村</t>
  </si>
  <si>
    <t>道路修复600㎡，桥梁修复六处700m³等</t>
  </si>
  <si>
    <t>高田镇遥岭村铜钱排水陂、水渠建设</t>
  </si>
  <si>
    <t>其他</t>
  </si>
  <si>
    <t>新建水陂5座400m³，混凝土水渠（ 40㎝×40㎝*10㎝）200米等</t>
  </si>
  <si>
    <t>解决300亩农田灌溉问题，促进群众增收</t>
  </si>
  <si>
    <t>40</t>
  </si>
  <si>
    <t>高田镇遥岭村铜钱排组河堤修复项目</t>
  </si>
  <si>
    <t>浆砌石河堤修复1800m³等</t>
  </si>
  <si>
    <t>保护沿河两岸400余亩基本农田不被洪水冲毁，增加群众收入</t>
  </si>
  <si>
    <t>高田镇遥岭村大甫上组水坡、水渠建设</t>
  </si>
  <si>
    <t>新建水陂60m³，混凝土水渠（ 30㎝*30㎝*9㎝）50米等。</t>
  </si>
  <si>
    <t>解决50亩农田灌溉问题，促进群众增收</t>
  </si>
  <si>
    <t>38</t>
  </si>
  <si>
    <t>高田镇遥岭村大甫上组河堤修复项目</t>
  </si>
  <si>
    <t>浆砌石河堤修复1200m³等</t>
  </si>
  <si>
    <t>保护沿河两岸200余亩基本农田不被洪水冲毁，增加群众收入</t>
  </si>
  <si>
    <t>高田镇遥岭村老屋下水坡、水渠建设</t>
  </si>
  <si>
    <t>新建水坡5座400m³，混凝土水渠（ 40㎝×40㎝*10㎝）500米等</t>
  </si>
  <si>
    <t>解决180亩农田灌溉问题，促进群众增收</t>
  </si>
  <si>
    <t>24</t>
  </si>
  <si>
    <t>高田镇遥岭村老屋下组河堤建设</t>
  </si>
  <si>
    <t>建设河堤护坡3200m³等</t>
  </si>
  <si>
    <t>保护沿河两岸600余亩基本农田不被洪水冲毁，增加群众收入</t>
  </si>
  <si>
    <t>高田镇遥岭村铜钱排组道路建设</t>
  </si>
  <si>
    <t>铜钱排组新建道路540㎡（120m*4.5m），水沟30m（30㎝*30㎝）等</t>
  </si>
  <si>
    <t>解决139名群众出行问题，消除道路安全事故发生。</t>
  </si>
  <si>
    <t>高田镇遥岭村坪坑组水利设施建设项目</t>
  </si>
  <si>
    <t>坪坑组新建水渠3000m（30㎝*30㎝）、涵管30m，机耕道2000m等</t>
  </si>
  <si>
    <t>解决50亩农田水利灌溉问题，改善生产条件，增产增收；</t>
  </si>
  <si>
    <t>高田镇大秀村上屋、新屋、土楼组水陂建设</t>
  </si>
  <si>
    <t>大秀村</t>
  </si>
  <si>
    <t>县重点帮扶村</t>
  </si>
  <si>
    <t>新建水陂108m³（下底2.1米、上底1.9米、高5.0米、长10.8米），C20混凝土水陂91立方米，钢筋混凝土（渡槽）7立方米等</t>
  </si>
  <si>
    <t>保障91亩水田灌溉，每户增加收入320元。</t>
  </si>
  <si>
    <t>96%</t>
  </si>
  <si>
    <t>大秀村村委会</t>
  </si>
  <si>
    <t>高田镇大秀村上屋组、土楼组新建水渠</t>
  </si>
  <si>
    <t>新建浆砌石水渠240米</t>
  </si>
  <si>
    <t>保障70亩水田灌溉，每户增加收入400元。</t>
  </si>
  <si>
    <t>高田镇大秀村新屋组新建水渠</t>
  </si>
  <si>
    <t>新建水罗坑至半山水渠400米（30*30）等</t>
  </si>
  <si>
    <t>保障23亩水田灌溉，每户可增加收入200元。</t>
  </si>
  <si>
    <t>高田镇大秀村光辉组、外湾组挡土墙建设</t>
  </si>
  <si>
    <t>光辉组、外湾组浆砌石挡土墙595立方米，涵管10米等</t>
  </si>
  <si>
    <t>可改善30户村民居住环境，增加群众满意度</t>
  </si>
  <si>
    <t>高田镇大秀村外湾组、光辉组贡米基地道路硬化</t>
  </si>
  <si>
    <t>外湾组、光辉组贡米基地道路硬化2250平方米，桥墩混凝土建设30立方米等</t>
  </si>
  <si>
    <t>可改善42户136人生产生活条件，促进群众增收</t>
  </si>
  <si>
    <t>高田镇大秀村新屋组水渠建设</t>
  </si>
  <si>
    <t>新建新屋组石岩壁至洋凹排水渠30*30水渠999m</t>
  </si>
  <si>
    <t>保障98亩水田灌溉，每户可增加收入400元。</t>
  </si>
  <si>
    <t>高田镇大秀村上屋组、土楼组水渠建设</t>
  </si>
  <si>
    <t>新建上屋、土楼组从椒背水渠890m（30*30）</t>
  </si>
  <si>
    <t>保障75亩水田灌溉，每户增加收入400元。</t>
  </si>
  <si>
    <t>高田镇大秀村上屋组水渠建设</t>
  </si>
  <si>
    <t>上屋黄泥陇水渠建设60*60水渠600m</t>
  </si>
  <si>
    <t>保障55亩水田灌溉，每户可增加收入200元。</t>
  </si>
  <si>
    <t>上屋、土楼组仔子脑水渠建设30*30水渠650m</t>
  </si>
  <si>
    <t>保障59亩水田灌溉，每户可增加收入300元。</t>
  </si>
  <si>
    <t>高田镇大秀村老屋组水渠建设</t>
  </si>
  <si>
    <t>老屋组上沙塘至乌堂背水渠30*30水渠800m</t>
  </si>
  <si>
    <t>保障62亩水田灌溉，每户可增加收入200元。</t>
  </si>
  <si>
    <t>高田镇大秀村外湾组水渠建设</t>
  </si>
  <si>
    <t>外湾组竹子坳水渠30*30水渠500m.老屋组下沙水陂建设15立方米（C20混凝土），涵管5米等</t>
  </si>
  <si>
    <t>保障24亩水田灌溉，每户可增加收入300元。</t>
  </si>
  <si>
    <t>高田镇大秀村新屋组机耕道</t>
  </si>
  <si>
    <t>新屋组洋凹排至舍拉坑修机耕道900米，宽3米等</t>
  </si>
  <si>
    <t>可改善236位村民生产生活条件，增加群众收入</t>
  </si>
  <si>
    <t>新屋组水罗坑至内极山巢水渠30*30水渠500m</t>
  </si>
  <si>
    <t>保障26亩水田灌溉，每户可增加收入200元。</t>
  </si>
  <si>
    <t>高田镇大秀村光辉组空坪硬化、挡土墙建设</t>
  </si>
  <si>
    <t>烤房前空坪硬化220㎡（水泥稳定砂砾层，15CM厚，C20混凝土面层，厚18CM）；上屋C20混凝土挡土墙70立方米等。</t>
  </si>
  <si>
    <t>改善38户烟农生产生活条件，促进村民增收，消除道路安全隐患</t>
  </si>
  <si>
    <t>高田镇大秀村上屋组、土楼组桥梁维修</t>
  </si>
  <si>
    <t>上屋土楼组桥梁维修1座</t>
  </si>
  <si>
    <t>解决89人安全出行问题，增加群众满意度</t>
  </si>
  <si>
    <t>高田镇桂竹村村庄整治</t>
  </si>
  <si>
    <t>桂竹村</t>
  </si>
  <si>
    <t>人居环境整治</t>
  </si>
  <si>
    <t>瑶家、长城、七屋、桥头上角、空坪硬化1450㎡（厚12㎝）等</t>
  </si>
  <si>
    <t>可有效改善72户村民的居住环境，增加群众满意度</t>
  </si>
  <si>
    <t>桂竹村村委会</t>
  </si>
  <si>
    <t>高田镇桂竹村瑶家组水渠</t>
  </si>
  <si>
    <t>新建水渠1550米（30*30*）、修复水渠（60*60）长25米，挡土墙等</t>
  </si>
  <si>
    <t>改善83.5亩农田耕作条件，可使26户均增收300元以上</t>
  </si>
  <si>
    <t>高田镇桂竹村塘坑组水渠</t>
  </si>
  <si>
    <t>新建水渠1635米（30*30*）</t>
  </si>
  <si>
    <t>改善101亩农田耕作条件，可使15户均增收300元以上</t>
  </si>
  <si>
    <t>高田镇桂竹村塘坑组道路硬化</t>
  </si>
  <si>
    <t>新建道路360㎡等</t>
  </si>
  <si>
    <t>可改善15户村民出行问题，促进村民增收</t>
  </si>
  <si>
    <t>高田镇桂竹村上角、长城、七屋、瑶家组挡土墙</t>
  </si>
  <si>
    <t>上角、瑶家、七屋、长城浆砌石挡土墙150m³（长75m，高2.5m，底1m，面0.6m）</t>
  </si>
  <si>
    <t>可改善360名村民出行条件，消除道路安全隐患</t>
  </si>
  <si>
    <t>高田镇岩岭村稻鱼民宿扩建项目</t>
  </si>
  <si>
    <t>岩岭村</t>
  </si>
  <si>
    <t>新型农村集体经济发展项目</t>
  </si>
  <si>
    <t>村集体农机农具及物资存放仓库、民宿修建100平方米等</t>
  </si>
  <si>
    <t>壮大村集体经济收入每年不少于3万，可使65户实现户均增收600元以上，保障7人稳定就业</t>
  </si>
  <si>
    <t>岩岭村村委会</t>
  </si>
  <si>
    <t>高田镇岩岭村冷库项目</t>
  </si>
  <si>
    <t>加工流通场地设施</t>
  </si>
  <si>
    <t>农产品仓储保鲜冷链基础设施建设</t>
  </si>
  <si>
    <t>新建仓储保鲜冷链基地地30平方米</t>
  </si>
  <si>
    <t>壮大村集体经济收入每年不少于0.5万，可使30户实现户均增收300元以上，保障2人稳定就业</t>
  </si>
  <si>
    <t>高田镇岩岭村龙下组渡槽建设</t>
  </si>
  <si>
    <t>水渠长15米（40cm*40cm*10），渡槽及混凝土支架等</t>
  </si>
  <si>
    <t>可解决80余亩农田灌溉问题，促进36户群众增收</t>
  </si>
  <si>
    <t>高田镇岩岭村龙下组农业便民桥建设</t>
  </si>
  <si>
    <t>便桥一座（长10米，宽3m）</t>
  </si>
  <si>
    <t>改善24户农户生产生活条件、提升群众满意度</t>
  </si>
  <si>
    <t>高田镇岩岭村下长甫组防洪河堤建设</t>
  </si>
  <si>
    <t>浆砌石河堤650m³（长115m，高4m，底宽2m，面宽0.8m）</t>
  </si>
  <si>
    <t>保护农田80余亩，改善45户农户生产生活条件</t>
  </si>
  <si>
    <t>县水利局</t>
  </si>
  <si>
    <t>高田镇岩岭村下长甫组、小坑组水陂建设</t>
  </si>
  <si>
    <t xml:space="preserve">下长浦组农田灌溉混凝土水陂2座36m³（8m长*2m高*1m宽；10m长*2m高*1m宽），小坑组浆砌石水陂1座152m³（13m长*4.5m高*3m宽）             </t>
  </si>
  <si>
    <t>解决70亩农田灌溉水源问题，促进村民增收</t>
  </si>
  <si>
    <t>高田镇郑里村瓦桥头组村庄整治</t>
  </si>
  <si>
    <t>郑里村</t>
  </si>
  <si>
    <t>空坪硬化1050㎡（长30米*宽35米，厚12l厘米），水沟15米（30cm*30cm），浆砌石挡土墙（底宽1.5米，面宽0.6米，高2米，长110米）等</t>
  </si>
  <si>
    <t>解决农户出行安全，改善出行方便。</t>
  </si>
  <si>
    <t>郑里村村委会</t>
  </si>
  <si>
    <t>高田镇郑里村上温寮、老屋下组浆砌石河堤</t>
  </si>
  <si>
    <t>上温寮浆砌石河堤420m³（底2米*宽1*高3.5*80米），老屋下浆砌石河堤577.5m³（底宽2米面宽1米*高3.5米*长110米）等</t>
  </si>
  <si>
    <t>保护100余亩农田，改善生产条件，提高农业生产效益，户均农户增收约600元。</t>
  </si>
  <si>
    <t>高田镇郑里村瓦桥头组挡土墙</t>
  </si>
  <si>
    <t>瓦桥头浆砌石挡土墙875m³（底宽2米*面宽2米*高12.5米*35米）</t>
  </si>
  <si>
    <t>消除群众房屋安全隐患，改善居住环境。</t>
  </si>
  <si>
    <t>高田镇上柏村外屋组道路建设</t>
  </si>
  <si>
    <t>上柏村</t>
  </si>
  <si>
    <t>外屋至沙坑组道路掏空、长城组道路掏空约480立方米，沙坑组下屋挡土墙约32立方米。</t>
  </si>
  <si>
    <t>解决81户村民出行问题，消除安全隐患。</t>
  </si>
  <si>
    <t>上柏村村委会</t>
  </si>
  <si>
    <t>高田镇上柏村主任甫组生产便桥建设项目</t>
  </si>
  <si>
    <t>新建长甫组生产便桥一座（长9.6米、宽3.5米、高4.1米）</t>
  </si>
  <si>
    <t>改善50亩农田生产条件，促进群众增产增收；</t>
  </si>
  <si>
    <t>高田镇上柏村外屋组便桥项目</t>
  </si>
  <si>
    <t>新建外屋组小桥（长4.2米、宽5米、高3米）</t>
  </si>
  <si>
    <t>解决61户出行问题，消除安全隐患。</t>
  </si>
  <si>
    <t>高田镇上柏村里屋组水利设施建设项目</t>
  </si>
  <si>
    <r>
      <rPr>
        <sz val="10"/>
        <rFont val="宋体"/>
        <charset val="134"/>
      </rPr>
      <t>东风组鞋渣潭水陂6.5m³（长13米、高0.5米、宽1米），水渠23米（60cm*60cm），里屋组社坑水陂8.32m³（长5.2米、高2米，宽0.8米），</t>
    </r>
    <r>
      <rPr>
        <b/>
        <sz val="10"/>
        <rFont val="宋体"/>
        <charset val="134"/>
      </rPr>
      <t>水渠50米（60㎝*60㎝），水渠260米（40㎝*40㎝），</t>
    </r>
    <r>
      <rPr>
        <sz val="10"/>
        <rFont val="宋体"/>
        <charset val="134"/>
      </rPr>
      <t>农田恢复22亩，便桥八字挡墙长5米等</t>
    </r>
  </si>
  <si>
    <t>改善150亩农田生产条件，促进村民增产增收；</t>
  </si>
  <si>
    <t>高田镇田心村中村组新建水渠</t>
  </si>
  <si>
    <t>田心村</t>
  </si>
  <si>
    <t>1.新建中村田背水渠700米（40cm*40cm）
2.塅上水渠2000米（60cm*60cm）</t>
  </si>
  <si>
    <t>解决村民农田灌溉问题，改善生产生活条件</t>
  </si>
  <si>
    <t>田心村村委会</t>
  </si>
  <si>
    <t>高田镇田心村何家组新建水渠</t>
  </si>
  <si>
    <t xml:space="preserve">1.新建何家屋见下水渠140米（40cm*40cm）
2.石碑上水渠65米（40cm*40cm）
3.田背靠棋盘坵水渠220米（40cm*40cm）
4.首段水渠100米（40cm*40cm）
</t>
  </si>
  <si>
    <t>高田镇田心村新屋组新建水渠</t>
  </si>
  <si>
    <t>1.新建新屋梨断水渠280米（40cm*40cm）
2苦猪笼水渠170米（40cm*40c）
3上炉水渠90米（40cm*40c）
4下炉水渠210米（40cm*40c）
5坳上至松山坝水渠400米（40cm*40c）</t>
  </si>
  <si>
    <t>高田镇田心村章田背组新建水渠</t>
  </si>
  <si>
    <t>1.新建章田背王光坑水渠500米（40cm*40cm）
2.下坑陇水渠500米（40cm*40cm）
3.深坑陇水渠600米（40cm*40cm）</t>
  </si>
  <si>
    <t>高田镇田心村排上组新建水渠</t>
  </si>
  <si>
    <t>1.新建排上至官仓水渠600米（40cm*40cm）</t>
  </si>
  <si>
    <t>高田镇田心村石墩、坝里组新建水渠</t>
  </si>
  <si>
    <t xml:space="preserve">1.新建石墩背组水渠30米（40cm*40cm）
2.坝里组水渠150米（40cm*40cm）
</t>
  </si>
  <si>
    <t>高田镇田心村田寮组新建水渠</t>
  </si>
  <si>
    <t xml:space="preserve">新建田寮组水渠240米（40cm*40cm）
</t>
  </si>
  <si>
    <t>高田镇田心村太阳组新建水渠</t>
  </si>
  <si>
    <t xml:space="preserve">新建太阳组水渠1000米（40cm*40cm）
</t>
  </si>
  <si>
    <t>高田镇田心村烟草产业－－烤房建设</t>
  </si>
  <si>
    <t>生产基地</t>
  </si>
  <si>
    <t>种植基地</t>
  </si>
  <si>
    <t>新建中村组、新屋组生物质燃料烤房3个（规格为10m*2.8m83.5m）</t>
  </si>
  <si>
    <t>可使13户45人实现户均增收1000元</t>
  </si>
  <si>
    <t>13</t>
  </si>
  <si>
    <t>45</t>
  </si>
  <si>
    <t>5</t>
  </si>
  <si>
    <t>县烟草专卖局</t>
  </si>
  <si>
    <t>高田镇朱家村东坪、南排、五寨组水陂水渠建设</t>
  </si>
  <si>
    <t>朱家村</t>
  </si>
  <si>
    <t>1.东坪小组姑坑水渠1050米（40㎝*40㎝*10㎝），新建集水陂两座16m³（长4Mx宽2Mx高1M，长4Mx宽2Mx高1M）；2.南排组长排水陂14m³（长14M*宽1M*高1M）；五寨水陂7m³（长7M*1M*1M）</t>
  </si>
  <si>
    <t>改善100亩农田耕作条件，可使26户均增收300元以上</t>
  </si>
  <si>
    <t>朱家村村委会</t>
  </si>
  <si>
    <t>高田镇朱家村莲塘组水渠建设项目</t>
  </si>
  <si>
    <t>莲塘组新建水渠1200M（40㎝*40㎝*10㎝）、</t>
  </si>
  <si>
    <t>可有效改善82亩农田的灌溉水源，促进农户增收</t>
  </si>
  <si>
    <t>高田镇祠江村雷雨坪防洪堤、水渠建设</t>
  </si>
  <si>
    <t>祠江村</t>
  </si>
  <si>
    <t>C20 混凝土挡墙192m³(80米*0.8米*3米），混凝土水渠30米（40*40㎝）等</t>
  </si>
  <si>
    <t>改善村庄基础设施，消除安全隐患</t>
  </si>
  <si>
    <t>祠江村村委会</t>
  </si>
  <si>
    <t>高田镇祠江村下温寮组水渠建设</t>
  </si>
  <si>
    <t>新建下温寮组混凝土水渠1200米（40×40）</t>
  </si>
  <si>
    <t>可有效改善79亩农田的灌溉水源，促进农户增收</t>
  </si>
  <si>
    <t>高田镇堂下村走马塘组道路建设</t>
  </si>
  <si>
    <t>堂下村</t>
  </si>
  <si>
    <t>路面硬化980㎡（长280米*宽3.5米*厚0.18米）</t>
  </si>
  <si>
    <t>可改善36户村民的出行条件，提升群众满意度</t>
  </si>
  <si>
    <t>堂下村村委会</t>
  </si>
  <si>
    <t>高田镇堂下村走马塘、村里、北坑、外土楼等组道路掏空修复项目</t>
  </si>
  <si>
    <t>走马塘组高路排，村里组段上，北坑组双井边道路浆砌石挡土墙244.8m³（总长68米、底宽1米，面宽0.8、高4米），水渠220m（30*30*9cm）。</t>
  </si>
  <si>
    <t>98%</t>
  </si>
  <si>
    <t>高田镇堂下村村集体经济－－白莲加工设施设备</t>
  </si>
  <si>
    <t>建设产业白莲加工设备2套，电烤箱2台，水电配套设施等基础设施。</t>
  </si>
  <si>
    <t>流转土地123亩，增加群众收入，壮大村集体经济年增收8万元；</t>
  </si>
  <si>
    <t>97%</t>
  </si>
  <si>
    <t>高田镇堂下村外土楼组村庄整治</t>
  </si>
  <si>
    <t>路面硬化910㎡（长260米*宽3.5米*厚0.18米）、空坪硬化380㎡（厚0.12米）</t>
  </si>
  <si>
    <t>高田镇堂下村堂背科组挡土墙建设</t>
  </si>
  <si>
    <t>浆砌石560m³（长80米*底宽2米*面宽0.8米*高5米）</t>
  </si>
  <si>
    <t>可消除14户村民的安全隐患，提升群众安全感</t>
  </si>
  <si>
    <t>高田镇琴生村角背组、小坝组烟草产业---烤房建设</t>
  </si>
  <si>
    <t>琴生村</t>
  </si>
  <si>
    <t xml:space="preserve">1.角背组新建生物质燃料烤烟房2座（规格为10m*2.8m83.5m）；2.小坝组新建生物质燃料烤房1座（规格为10m*2.8m83.5m）
</t>
  </si>
  <si>
    <t>可使35户实现户均增收400元以上。</t>
  </si>
  <si>
    <t>琴生村村委会</t>
  </si>
  <si>
    <t>高田镇琴生村王家庄组水渠建设</t>
  </si>
  <si>
    <t xml:space="preserve">王家庄组混凝土水渠330米（60cm×60cm*10㎝），770米（40㎝×40㎝*10㎝）
</t>
  </si>
  <si>
    <t>可使41户实现户均增收500元以上，改善生产条件，提升群众满意度。</t>
  </si>
  <si>
    <t>高田镇琴生村角背组水渠建设</t>
  </si>
  <si>
    <t>1.角背组混凝土水渠283米（60cm×60cm*10㎝），240米（40㎝×40㎝*10㎝）
2.琴高组新修水渠616米（30㎝×30㎝*9㎝）</t>
  </si>
  <si>
    <t>可使45户实现户均增收500元以上，改善生产条件，提升群众满意度。</t>
  </si>
  <si>
    <t>高田镇琴生村茶山组河堤</t>
  </si>
  <si>
    <t>1.茶山组浆砌石河堤修建252m³（长48米，高3米，底宽2.5米，面宽1米）。
2.丰树排组浆砌石河堤修建887m³（长169米，高3.5米，底宽2.5米，面宽1米）。</t>
  </si>
  <si>
    <t>改善村庄环境，方便群众出行，同时可保护农田不受洪水侵害</t>
  </si>
  <si>
    <t>高田镇琴生村角背组村庄整治</t>
  </si>
  <si>
    <t xml:space="preserve">  1.角背组空坪硬化953㎡、浆砌石护坡36m³，砖砌实心墙18m³（长72米，高1.2米，宽0.24米）。
  2.矮炉背组空坪硬化759㎡，配套水渠长30米（30cm*30cm）
</t>
  </si>
  <si>
    <t>改善村民生活条件，村庄面貌，方便群众出行，提升群众幸福感。</t>
  </si>
  <si>
    <t>高田镇琴生村茶山组村庄整治</t>
  </si>
  <si>
    <t>茶山组空坪硬化665㎡、水沟60M（30㎝×30㎝*9㎝）浆砌石护坡43m³。</t>
  </si>
  <si>
    <t>高田镇黄柏村树坪组空坪硬化及挡土墙建设</t>
  </si>
  <si>
    <t>黄柏村</t>
  </si>
  <si>
    <t xml:space="preserve">
新村组空坪硬化193㎡、坳上组空坪硬化约176㎡、新屋组空坪硬化约145㎡、树坪组空坪硬化约187㎡；</t>
  </si>
  <si>
    <t>黄柏村村委会</t>
  </si>
  <si>
    <t>高田镇黄柏村大屋、新屋组水渠</t>
  </si>
  <si>
    <t>配套基础设施</t>
  </si>
  <si>
    <t>小型农田水利设施建设</t>
  </si>
  <si>
    <t>农村产业发展</t>
  </si>
  <si>
    <t>1.水渠维修（40cm*40cm）8处约159m；（60cm*60cm）1处9m;                      2.严重损坏新建水渠（40cm*40cm）5处约81.5m；（60cm*60cm）2处27m；                3.新建水渠（30cm*30cm）4处约215m；（40cm*40cm）1处约236m；（60cm*60cm）1处97.5m；</t>
  </si>
  <si>
    <t>有效改善200亩农田用水灌溉，可带动75户313人年均增收300元</t>
  </si>
  <si>
    <t>高田镇黄柏村新村组排水沟建设</t>
  </si>
  <si>
    <t xml:space="preserve"> 1.新村组至上留地组新建道路水沟总长370m（40cm*40cm）； 2、坳上组至下留地组 新建道路水沟总长560m（40cm*40cm）；</t>
  </si>
  <si>
    <t>改善道路排水，防止道路塌方</t>
  </si>
  <si>
    <t>高田镇黄柏村新屋组水陂建设</t>
  </si>
  <si>
    <t xml:space="preserve">1.新屋、新村新建水陂2座（其中1座为小型水陂）；强丰组水陂修复1座（增高0.4m、增大2m）                </t>
  </si>
  <si>
    <t>有效改善70亩农田用水灌溉，可带动31户56人年均增收300元</t>
  </si>
  <si>
    <t>高田镇新坪村横江下组水陂建设</t>
  </si>
  <si>
    <t>新坪村</t>
  </si>
  <si>
    <t>1.横江下组水陂52.5m³（ 长10m*高3m*宽1.75）。          2.碰里组瓦窑溪水陂33.75m³（长9m*高* 3m *宽1.25）。     3.碰里组井下水陂52.5m³（10M*高*3M*宽1.75m）。</t>
  </si>
  <si>
    <t>改善31亩农田基本用水条件，增加村民收入</t>
  </si>
  <si>
    <t>新坪村村委会</t>
  </si>
  <si>
    <t>高田镇新坪村茶园塅组水利设施建设项目</t>
  </si>
  <si>
    <t>茶园塅组乌石排新建水渠500m（30㎝*30㎝*9㎝）</t>
  </si>
  <si>
    <t>改善40余亩农田生产条件，促进村民增产增收；</t>
  </si>
  <si>
    <t xml:space="preserve">高田镇新坪村小坪湖组烟草产业－－烤房建设
</t>
  </si>
  <si>
    <t>新建生物质燃料烤房3座（规格为10m*2.8m*3.5m），其中小坪湖组2座、横江下组1座</t>
  </si>
  <si>
    <t>可使45户村民实现户均增收300元</t>
  </si>
  <si>
    <t>高田镇新坪村王竹坪组道路硬化</t>
  </si>
  <si>
    <t>道路硬化4375㎡（长1250米，宽3.5米，厚18CM ）</t>
  </si>
  <si>
    <t>可改善26户村民的出行条件，增加群众幸福感</t>
  </si>
  <si>
    <t>高田镇新坪村太阳能路灯安装项目</t>
  </si>
  <si>
    <t>农村公共服务</t>
  </si>
  <si>
    <t>公共照明设施</t>
  </si>
  <si>
    <t>1.新坪村 店下小组－茶园塅新增太阳能路灯25盏；       
2.新坪村 店下小组-仙山排-梨树背小组-尽食下小组新增太阳能路灯400盏；</t>
  </si>
  <si>
    <t>可有效改善新坪村467户村民安全出行、改善生产条件，其中扶持65户脱贫户，20户监测对象。</t>
  </si>
  <si>
    <t>高田镇新坪村仙山排坳上村庄整治</t>
  </si>
  <si>
    <t>空坪硬化500㎡、水渠建设500米（40*40）等</t>
  </si>
  <si>
    <t>可改善39户村民生产居住条件，提升农村人居环境</t>
  </si>
  <si>
    <t>高田镇新坪村碰里小组挡土墙、水渠建设</t>
  </si>
  <si>
    <t>1.碰里组屋背C20混凝土挡土墙280m³（长20m*高7m宽2米），钢筋混凝土13.44m³；2.混凝土水渠长20m（40cm*40cm*10c）； 3.康沙排组浆砌石挡土墙128.7m³（长12m*6.5m*宽1.65m）</t>
  </si>
  <si>
    <t>可改善碰里、康沙排组等小组，102户373人村民的农田灌溉条件</t>
  </si>
  <si>
    <t>高田镇湖坑村瑶口组生猪养殖场产业发展配套设施提升项目</t>
  </si>
  <si>
    <t>湖坑村</t>
  </si>
  <si>
    <t>道路硬化400余米、新建水渠250米（40cm*40cm）等</t>
  </si>
  <si>
    <t>可改善34户村民的出行条件，增加群众收入</t>
  </si>
  <si>
    <t>高田镇湖坑村深溪、张家排、湛陂组烟草产业——烤房建设</t>
  </si>
  <si>
    <t>新建新能源烤烟房4个</t>
  </si>
  <si>
    <t>可使4户村民实现户均增收450元</t>
  </si>
  <si>
    <t>高田镇湖坑村黎明、杨家边组水渠建设</t>
  </si>
  <si>
    <t>新建水渠500米（40cm*40cm）</t>
  </si>
  <si>
    <t>改善农田基础设施，增加群众收入</t>
  </si>
  <si>
    <t>高田镇湖坑村深溪、瑶口组水渠建设</t>
  </si>
  <si>
    <t>新建水渠1000米（40cm*40cm）</t>
  </si>
  <si>
    <t>高田镇胜江村源头大山下组道路硬化</t>
  </si>
  <si>
    <t>胜江村</t>
  </si>
  <si>
    <t>1.源头道路硬化1680㎡（560m*3m*18cm）；2、大山下道路硬化810㎡（270m*3m*18cm）。</t>
  </si>
  <si>
    <t>可改善58户村民的出行条件</t>
  </si>
  <si>
    <t>高田镇胜江村江头组道路修复</t>
  </si>
  <si>
    <t>新坪村至坪家地道路修复2100㎡</t>
  </si>
  <si>
    <t>可改善427户村民的出行条件</t>
  </si>
  <si>
    <t>高田镇胜江村胜家边组水陂水渠建设</t>
  </si>
  <si>
    <t>1.胜家边中心坝及大坪角水渠500米（30cm*30cm）；2、源头石水王水渠300m（30cm*30cm）；3、那八寨水陂（6.5m*0.8m*1m）；水渠165m（30cm*30cm）</t>
  </si>
  <si>
    <t>改善80余亩农田灌溉，促进群众增收</t>
  </si>
  <si>
    <t>高田镇胜江村胜家边河道清淤</t>
  </si>
  <si>
    <t>1.那八寨河道清淤800m³；2、胜家边河道清淤450m³；3、坪家地河道清淤400m³；4、土楼上机耕道八字墙建设（9m*2m*0.8m）。</t>
  </si>
  <si>
    <t>可改善农户日常耕作耕种条件，有效避免洪水冲毁农田</t>
  </si>
  <si>
    <t>高田镇胜江村源头庙下组等屋顶防漏水</t>
  </si>
  <si>
    <t>屋顶防渗漏建设540㎡等。</t>
  </si>
  <si>
    <t>可改善5户居民屋顶漏水问题，解决安全隐患</t>
  </si>
  <si>
    <t>高田镇胜江村江头等组空坪硬化</t>
  </si>
  <si>
    <t>1.胜家边300㎡；2.源头200㎡；3.曾家湾300㎡；4.江头600㎡；5.那八寨100㎡。</t>
  </si>
  <si>
    <t>改善村庄基础设施，提升群众幸福感</t>
  </si>
  <si>
    <t>高田镇胜江村村集体经济——竹笋深加工项目</t>
  </si>
  <si>
    <t>1.高温蒸煮笋设备2套；2、冷却浸泡池5个（4m*4m*1m）；3、压榨设备3套；4、烘干设备2套；5、防雨工作棚、包装设备等</t>
  </si>
  <si>
    <t>改变传统笋干制作工艺，提高产量产值，提高村民收入</t>
  </si>
  <si>
    <t>高田镇胜江村土楼里组道路硬化</t>
  </si>
  <si>
    <t>土楼里（岭北）道路硬化1530㎡(510m*3m*18cm）等</t>
  </si>
  <si>
    <t>可改善70户村民的出行条件</t>
  </si>
  <si>
    <t>高田镇胜江村那八寨组道路硬化</t>
  </si>
  <si>
    <t>道路硬化3810㎡（1270m*3m*18cm）等</t>
  </si>
  <si>
    <t>可改善22户村民的出行条件</t>
  </si>
  <si>
    <t>高田镇胜江村土楼里组生产便桥项目</t>
  </si>
  <si>
    <t>生产用桥5m*4m*3m（宽）</t>
  </si>
  <si>
    <t>可改善48户村民的出行条件</t>
  </si>
  <si>
    <t>高田镇礼地村瑶下组路面硬化</t>
  </si>
  <si>
    <t>礼地村</t>
  </si>
  <si>
    <t>瑶下组路面硬化500平方米（18CM厚）</t>
  </si>
  <si>
    <t>改善村庄基础设施，提升村民幸福感</t>
  </si>
  <si>
    <t>礼地村村委会</t>
  </si>
  <si>
    <t>高田镇礼地村全村空坪硬化</t>
  </si>
  <si>
    <t>全村空坪硬化918m²（C20面层*0.12厚）等</t>
  </si>
  <si>
    <t>改善村庄基础设施，提升农村人居环境</t>
  </si>
  <si>
    <t>高田镇礼地村礼地片、瑶下、竹窝等组水塘修复</t>
  </si>
  <si>
    <t>水塘修复4口，清淤380m³，浆砌石挡土墙367m³</t>
  </si>
  <si>
    <t>改善村庄环境，方便群众出行，同时可保护基本农田不受洪水侵害</t>
  </si>
  <si>
    <t>高田镇礼地村打山岭组道路扩宽</t>
  </si>
  <si>
    <t>通村路道路扩宽825㎡（长550米，宽1.5米，厚0.18米。C25混凝土面层）等</t>
  </si>
  <si>
    <t>可改善395户村民的出行条件</t>
  </si>
  <si>
    <t>高田镇礼地村礼地片新建水坝、挡土墙</t>
  </si>
  <si>
    <t>礼地片新建混凝土水坝2座30m³，浆砌石挡土墙105m³</t>
  </si>
  <si>
    <t>改善村庄基础设施，促进群众增收</t>
  </si>
  <si>
    <t>高田镇高田村江下组便桥项目</t>
  </si>
  <si>
    <t>江下组盖板涵便桥一座（2m*2.5m*2.5），砌护坡72m³（30m*3m*0.8m）。</t>
  </si>
  <si>
    <t>可改善53户村民的出行条件</t>
  </si>
  <si>
    <t>高田村村委会</t>
  </si>
  <si>
    <t>高田镇高田村桥上组、江下组水渠</t>
  </si>
  <si>
    <t>桥上组。江下组水渠1110m（40Cm*40Cm）</t>
  </si>
  <si>
    <t>可有效改善70亩农田的灌溉水源，促进农户增收</t>
  </si>
  <si>
    <t>高田镇高田村桥上组、江下组村庄整治</t>
  </si>
  <si>
    <t>桥上空坪硬化710㎡等</t>
  </si>
  <si>
    <t>改善村庄基础设施，改善村庄人居环境</t>
  </si>
  <si>
    <t>高田镇高田村上街组、中井组河堤及机耕道</t>
  </si>
  <si>
    <t>浆砌石河堤480m³（300m*2m*0.8m）。机耕道300米。水渠120m（80Cm*80Cm）</t>
  </si>
  <si>
    <t>可改善216亩农田耕作条件、提升群众满意度</t>
  </si>
  <si>
    <t>高田镇田心村田寮组村庄整治</t>
  </si>
  <si>
    <t>田心村田寮组</t>
  </si>
  <si>
    <t>空坪硬化4600㎡，浆砌石180m³，透水砖300㎡，排水沟等</t>
  </si>
  <si>
    <t>改善村庄基础设施，让村民共享社会发展成果</t>
  </si>
  <si>
    <t>高田镇田心村太阳组、官仓组村庄整治</t>
  </si>
  <si>
    <t>田心村太阳组、官仓组</t>
  </si>
  <si>
    <t>1.太阳组空坪硬化2500㎡，道路硬化350㎡，透水砖200㎡，排水沟等。2、官仓组道路硬化400㎡，浆砌石挡土墙126m³，空坪硬化1500㎡，透水砖硬化450㎡，排水沟等</t>
  </si>
  <si>
    <t>高田镇田心村排上组村庄整治</t>
  </si>
  <si>
    <t>田心村排上组</t>
  </si>
  <si>
    <t>道路硬化822㎡，空坪硬化800㎡，透水砖300㎡，浆砌石挡土墙875m³，排水沟等</t>
  </si>
  <si>
    <t>高田镇高田村下街组道路硬化</t>
  </si>
  <si>
    <t>道路硬化约940㎡（厚10cm）等</t>
  </si>
  <si>
    <t>可解决12户村民出行困难问题</t>
  </si>
  <si>
    <t>高田镇岩岭村村集体经济——入股屋顶光伏项目</t>
  </si>
  <si>
    <t>生产项目</t>
  </si>
  <si>
    <t>光伏电站建设</t>
  </si>
  <si>
    <t>0</t>
  </si>
  <si>
    <t>1.入股县级投资屋顶光伏，安装光伏发电系统； 2.建设总容量为150千瓦的分布式屋顶光伏电站项目。</t>
  </si>
  <si>
    <t>每年可增加村集体收入4.08万元。</t>
  </si>
  <si>
    <t>县委组织部、县农业农村局</t>
  </si>
  <si>
    <t>胜江村大山下水陂水渠建设</t>
  </si>
  <si>
    <t>1、水渠600M（40CM*40CM）；2、水陂5M*1M*2M；3、水陂10m*1.5M*1.5M;4、排水沟10M*1M*1M</t>
  </si>
  <si>
    <t>解决大山下小组56亩农田灌溉问题</t>
  </si>
  <si>
    <t>胜江村塘下尾那八寨水陂水渠建设</t>
  </si>
  <si>
    <t>1.塘下尾水陂16M*1.5M*1.6m;2、那八寨水渠260M（40CM*40CM）。</t>
  </si>
  <si>
    <t>解决两个小组51亩农田灌溉问题</t>
  </si>
  <si>
    <t>胜江村陈坑水渠建设</t>
  </si>
  <si>
    <t>水渠600M（30M*30M）</t>
  </si>
  <si>
    <t>解决陈坑小组56亩农田灌溉问题</t>
  </si>
  <si>
    <t>高田镇新坪村云龙山沙塘排水渠</t>
  </si>
  <si>
    <t>省重点村</t>
  </si>
  <si>
    <t>1.云龙山新建水渠800米 混凝土40㎝*40㎝ *10㎝，水陂破除6.65m³等；2、里村水渠修复33.6米，300涵管6米，800涵管2米，混凝土挡墙3.1m³等；3、仙山排水渠修复33米，混凝土挡墙87m³等</t>
  </si>
  <si>
    <t>可有效改善60亩农田的灌溉水源，促进农户增收</t>
  </si>
  <si>
    <t>高田镇新坪村店下组水渠建设</t>
  </si>
  <si>
    <t>（1）店下外村塅上混凝土 水渠280米（80㎝*80㎝ *15㎝ ）；（2）店下外村塅上混凝土水渠240米 （40㎝*40㎝ *10㎝）；（3）邱坑组水陂28.8m³（长8m*高2m*宽1.8m）；墩上组水陂24m³（长6m*高2m*宽2m）等</t>
  </si>
  <si>
    <t>可有效改善63亩农田的灌溉水源，促进农户增收</t>
  </si>
  <si>
    <t>高田镇新坪村仙山排、邱坑、墩上水渠水陂建设</t>
  </si>
  <si>
    <t>仙山排上长窝、白湾里等混凝土水渠480米（40㎝*40㎝ *10㎝）；狐狸岩、仙山排垅里混凝土排洪渠610米（80㎝*80㎝ *15㎝）。</t>
  </si>
  <si>
    <t>可有效改善68亩农田的灌溉水源，促进农户增收</t>
  </si>
  <si>
    <t>高田镇湖坑村张家排、庙背组空坪硬化</t>
  </si>
  <si>
    <t>空坪硬化1000㎡（C20面层*0.12厚）</t>
  </si>
  <si>
    <t>湖坑村村委会</t>
  </si>
  <si>
    <t>高田镇祠江村王沙陂至祠江道路修复</t>
  </si>
  <si>
    <t>C25路面修复360㎡</t>
  </si>
  <si>
    <t>改善村庄基础设施，让村民出行更加便捷</t>
  </si>
  <si>
    <t xml:space="preserve">
高田镇岩岭村横坑至下长甫道路修复</t>
  </si>
  <si>
    <t>农村基础设施</t>
  </si>
  <si>
    <t>农村道路建设</t>
  </si>
  <si>
    <t>乡村治理建设</t>
  </si>
  <si>
    <t>C25路面修复260平方米</t>
  </si>
  <si>
    <t>可改善560人交通出行困难</t>
  </si>
  <si>
    <t>石城县高田镇郑里村里村、外村组道路扩宽</t>
  </si>
  <si>
    <t>道路硬化950平方米</t>
  </si>
  <si>
    <t>可改善150人交通出行困难</t>
  </si>
  <si>
    <t>高田镇遥岭村道路修复</t>
  </si>
  <si>
    <t>1.C25路面修复1530㎡；2.C20混凝土挡墙19.99m³</t>
  </si>
  <si>
    <t>高田镇礼地村老屋组村庄整治</t>
  </si>
  <si>
    <t>空坪硬化610㎡，浆砌石298m³，排水沟20*20*9cm40m,40*40*10cm100m，2个水塘清淤，环境整治等</t>
  </si>
  <si>
    <t>可改善30户村民生活居住条件</t>
  </si>
  <si>
    <t>高田村江下，赖田，园门，中井，丰坪农田灌溉设施建设项目</t>
  </si>
  <si>
    <t>1.新建混凝土水渠，0.4米*0.4米*0.1米，长约1500. 2新建混凝土水渠0.8米*0.8米120米</t>
  </si>
  <si>
    <t>可解决270余亩农田灌溉问题，促进120户群众增收</t>
  </si>
  <si>
    <t>高田镇新坪村云龙山，小坪湖组乱葬排水渠水陂建设</t>
  </si>
  <si>
    <t>混凝土水渠长260米（40cm*40cm*10），水陂20m³，（长5m*高2m*宽2m），C20 混凝土浇捣</t>
  </si>
  <si>
    <t>可有效改善20亩农田的灌溉水源，改善24户村民的农田用水条件，促进农户增收</t>
  </si>
  <si>
    <t>高田镇大秀村饮水工程</t>
  </si>
  <si>
    <t>大秀村光辉组</t>
  </si>
  <si>
    <t>农村基础设施（含产业配套基础设施）</t>
  </si>
  <si>
    <t>农村供水保障设施建设</t>
  </si>
  <si>
    <t>水源地保护工程
5m*4m*2.5m取水井硬化（新建5.5m*4.5m*3m围栏）</t>
  </si>
  <si>
    <t>保护水源地，改善96户农户用水条件</t>
  </si>
  <si>
    <t>96</t>
  </si>
  <si>
    <t>480</t>
  </si>
  <si>
    <t>高田镇礼地村洋地饮水工程</t>
  </si>
  <si>
    <t>礼地村洋地组</t>
  </si>
  <si>
    <t>洋地增加2m*2m*3m蓄水池一座</t>
  </si>
  <si>
    <t>改善39户农户基本用水条件，增加村民收入</t>
  </si>
  <si>
    <t>39</t>
  </si>
  <si>
    <t>122</t>
  </si>
  <si>
    <t>30</t>
  </si>
  <si>
    <t>高田镇礼地村主任科饮水工程</t>
  </si>
  <si>
    <t>建设取水井一座及配套抽水设备</t>
  </si>
  <si>
    <t>改善57户农户基本用水条件，增加村民收入</t>
  </si>
  <si>
    <t>高田镇上柏村沙坑饮水工程</t>
  </si>
  <si>
    <t>上柏村沙坑组</t>
  </si>
  <si>
    <t>新建2m*1.5m*1.5m取水水陂一座，新建30m³蓄水池一座，新建过滤设施一座及配套管网1500m</t>
  </si>
  <si>
    <t>改善22户农户基本用水条件，增加村民收入</t>
  </si>
  <si>
    <t>22</t>
  </si>
  <si>
    <t>89</t>
  </si>
  <si>
    <t>7</t>
  </si>
  <si>
    <t>高田镇胜江村寨脑组、猪树垅小组、陈坑小组、甑比岭饮水工程</t>
  </si>
  <si>
    <t>胜江村寨脑、猪树垅、陈坑、甑比岭组</t>
  </si>
  <si>
    <t>建设30m³蓄水池一座、猪树垅饮水工程新建4m*1m*1.5m水陂一座，配套管网300m</t>
  </si>
  <si>
    <t>解决珠树垅小组、陈坑小组、甑比岭小组无入户自来水、干旱季节存在水量不足问题</t>
  </si>
  <si>
    <t>高田镇胜江村入股县企光伏产业项目</t>
  </si>
  <si>
    <t>琴江镇</t>
  </si>
  <si>
    <t>长乐村</t>
  </si>
  <si>
    <t>1.入股县级投资屋顶光伏，安装光伏发电系统； 2.建设总容量为110千瓦的分布式屋顶光伏电站项目。</t>
  </si>
  <si>
    <t>每年可增加村集体收入1.5万元。</t>
  </si>
  <si>
    <t>丰山乡</t>
  </si>
  <si>
    <t>丰山乡下湘村上湘、村里、石家小组水渠及水陂建设项目</t>
  </si>
  <si>
    <t>下湘村</t>
  </si>
  <si>
    <t>产业配套基础设施</t>
  </si>
  <si>
    <t>产业基地专用配套设施</t>
  </si>
  <si>
    <t>1.新建混凝土水渠，0.4米*0.4米，长735米；
2.新建混凝土水陂，40立方米。</t>
  </si>
  <si>
    <t>产业项目：改善脱贫户与监测户60亩农田水利灌溉问题。</t>
  </si>
  <si>
    <t>下湘村村委会</t>
  </si>
  <si>
    <t>丰山乡下湘村排背、下店组山塘维修建设项目</t>
  </si>
  <si>
    <t>改建</t>
  </si>
  <si>
    <t>1.灌溉山塘维修，砌干砌石，270立方米；
2.新建低涵27米、斜涵4～5米、内面六角砖150平方米、溢洪道一条，清淤约400-500立方米等配套设施工程。</t>
  </si>
  <si>
    <t>产业项目：改善脱贫户与监测户80亩农田水利灌溉问题。</t>
  </si>
  <si>
    <t>丰山乡下湘村排背、下店组村庄整治建设项目</t>
  </si>
  <si>
    <t>1.空坪硬化，厚0.18米，面积800平方米；
2.新建浆砌石挡土墙，450立方米；
3.60*60混凝土涵管20米等。</t>
  </si>
  <si>
    <t>村庄整治：改善脱贫户3户8人、监测户2户7人人居环境条件</t>
  </si>
  <si>
    <t>丰山乡下湘村村里组浆砌石、水渠建设项目</t>
  </si>
  <si>
    <t>1.维修塌方挡土墙，砌浆砌石，210立方米；
2.水毁水渠维修，0.4米*0.4米*0.1米，长约50米等。</t>
  </si>
  <si>
    <t>基础设施：改善脱贫户8户31人、监测户3户11人生产生活便利条件</t>
  </si>
  <si>
    <t>丰山乡2025年下湘村屋顶光伏发电建设项目</t>
  </si>
  <si>
    <t>1.屋顶光伏发电面积约1000平方米；
2.安装光伏板1000块及配套设施等。</t>
  </si>
  <si>
    <t>可使36户脱贫户167人实现户均增收1000元以上</t>
  </si>
  <si>
    <t>县发改委</t>
  </si>
  <si>
    <t>丰山乡河田村新湾、干家、干下农田水沟、机耕道建设项目</t>
  </si>
  <si>
    <t>河田村</t>
  </si>
  <si>
    <t>1.新建简易机耕道，面积120平方米；
2.新建混凝土水渠，0.4米*0.4米，长850米，40cm涵管10米等。</t>
  </si>
  <si>
    <t>产业项目：吸纳10户脱贫户监测对象务工，流转土地50亩，年增收50000元，壮大村集体经济，年增收5000元；</t>
  </si>
  <si>
    <t>河田村村委会</t>
  </si>
  <si>
    <t>丰山乡河田村前屋、李家组新能源烤烟房建设项目</t>
  </si>
  <si>
    <t>1.新建新能源烤烟房2座。</t>
  </si>
  <si>
    <t>产业项目：吸纳4户脱贫户监测对象务工，流转土地30亩，年增收15万元，壮大村集体经济，年增收0.06万元；</t>
  </si>
  <si>
    <t>丰山乡河田村白莲生产加工基地建设项目</t>
  </si>
  <si>
    <t>1.搭建活动板房200平方米；
2.地面硬化400㎡*15cm；
3.白莲剥壳机2台；
4.白莲通心机1台；
5.白莲风干机2台；
6.空压机1套；
7.其他设备及水电安装等。</t>
  </si>
  <si>
    <t>产业项目：吸纳10户脱贫户监测对象务工，流转土地100亩，年增收15万元，壮大村集体经济，年增收1.5万元；</t>
  </si>
  <si>
    <t>丰山乡河田村油垅口至干家道路修复项目</t>
  </si>
  <si>
    <t>1.破损路面修复，厚0.18米，面积1500平方米，含原路破碎，清运、场地平整等。</t>
  </si>
  <si>
    <t>消除交通安全隐患，改善我村安全出行</t>
  </si>
  <si>
    <t>丰山乡河田村小型饮水工程取水口建设项目</t>
  </si>
  <si>
    <t>1.土方开挖、清运120立方米；
2.砌干砌石挡土墙，50立方米；
3.新建水池，钢筋混凝土挡土墙，30立方米。</t>
  </si>
  <si>
    <t>解决村民用水问题，改善人居环境条件</t>
  </si>
  <si>
    <t>丰山乡河田村全村新能源烤烟房改造提升项目</t>
  </si>
  <si>
    <t>产地初加工和精深加工</t>
  </si>
  <si>
    <t>1.旧烤烟房改造提升，购置生物质燃烧机24台。</t>
  </si>
  <si>
    <t>解决河田村烟叶烘烤问题</t>
  </si>
  <si>
    <t>丰山乡河田村各湾、新湾组人居环境整治项目</t>
  </si>
  <si>
    <t>村容村貌提升</t>
  </si>
  <si>
    <t>1.空坪硬化，厚0.15米，面积500平方米；
2.铺设C20混凝土沟盖板，20m³；
3.铺设混凝土涵管，φ600MM，长60米；
4.新建沉沙井5个；
5.40*40排水沟150米，铺设混凝土盖板；
6.修复浆砌石路基50立方米。</t>
  </si>
  <si>
    <t>人居环境整治：解决脱贫（监测）户5户24人人居环境问题，改善人居环境条件</t>
  </si>
  <si>
    <t>丰山乡河田村各坪、大坪组人居环境整治项目</t>
  </si>
  <si>
    <t>农村垃圾治理</t>
  </si>
  <si>
    <t>1.空坪硬化，厚0.15米，面积800平方米，场地平整300平方米；
2.排洪波纹管φ40cm，长150米；
3.新建混凝土水渠，0.4米*0.4米，长230米；
4.60cm涵管8米，40cm涵管4米等。</t>
  </si>
  <si>
    <t>人居环境整治：解决脱贫（监测）户10户46人人居环境问题，改善人居环境条件</t>
  </si>
  <si>
    <t>丰山乡2025年河田村琴溪组人居环境整治项目</t>
  </si>
  <si>
    <t>1.空坪硬化，厚0.18米，面积200平方米；
2.钢筋混凝土盖板，15立方米等；
3.浆砌石挡土墙约400立方米；
4.余土清运-200立方米。</t>
  </si>
  <si>
    <t>人居环境整治：解决脱贫（监测）户7户29人人居环境问题，改善人居环境条件</t>
  </si>
  <si>
    <t>丰山乡河田村河田、前屋组人居环境整治项目</t>
  </si>
  <si>
    <t>1.破损路面修复，厚0.18米，面积200平方米，含原路破碎，清运、场地平整、土方清运等；
2.铺设混凝土涵管，φ40CM，长20米；
3.铺设波纹管，φ40CM，长20米；
4.铺设透水砖，120平方米；
5.空坪硬化，约1400平方米；</t>
  </si>
  <si>
    <t>人居环境整治：解决脱贫（监测）户8户39人人居环境问题，改善人居环境条件</t>
  </si>
  <si>
    <t>丰山乡河田村李家组人居环境整治项目</t>
  </si>
  <si>
    <t>1.池塘清淤，100立方米，含运输等；
2.干砌石挡土墙，200立方米；
3.路面硬化，厚0.18米，面积200平方米；
4.其他配套工程等。</t>
  </si>
  <si>
    <t>人居环境整治：解决脱贫（监测）户5户25人人居环境问题，改善人居环境条件</t>
  </si>
  <si>
    <t>丰山乡上坑村中村、寨下等组管网项目</t>
  </si>
  <si>
    <t>上坑村</t>
  </si>
  <si>
    <t>1.新铺自来水管道直径160毫米长约3000米</t>
  </si>
  <si>
    <t>可使常住29户103人生产生活带来便利</t>
  </si>
  <si>
    <t>上坑村村委会</t>
  </si>
  <si>
    <t>丰山乡上坑村中村、寨下、连塘、松山等组村庄整治项目</t>
  </si>
  <si>
    <t xml:space="preserve">
1.路面硬化，厚0.2米，面积约200平方米；
2.便民桥维修，面积约50平方米。</t>
  </si>
  <si>
    <t>丰山乡上坑村连塘、寨下组农田水利设施建设项目</t>
  </si>
  <si>
    <t xml:space="preserve">
1.机耕道护坡浆砌石，约150立方米。</t>
  </si>
  <si>
    <t>可使18户52人实现户均增收3000元</t>
  </si>
  <si>
    <t>丰山乡上坑村村里组新建便桥项目</t>
  </si>
  <si>
    <t>1.新修便桥长60米，宽2.5米。</t>
  </si>
  <si>
    <t>可使高标准农田建设后30亩农田耕种便利</t>
  </si>
  <si>
    <t>丰山乡2025年上坑村南坑、北坑组道路硬化项目</t>
  </si>
  <si>
    <t>农村道路建设（通村、通户路）</t>
  </si>
  <si>
    <t>1.道路硬化，厚0.18米，面积约3900平方米（含路基开挖平整；10厘米碎石垫层）；
2.混凝土涵管，内径40CM，长15米。</t>
  </si>
  <si>
    <t>可使南坑、北坑组村民出行带来便利</t>
  </si>
  <si>
    <t>34</t>
  </si>
  <si>
    <t>123</t>
  </si>
  <si>
    <t>丰山乡上坑村屋顶光伏发电建设项目</t>
  </si>
  <si>
    <t>1.屋顶光伏发电面积约1000平方米
2.安装光伏板1000块及配套设施</t>
  </si>
  <si>
    <t>可使23户脱贫户147人实现户均增收1000元以上</t>
  </si>
  <si>
    <t>丰山乡2025年下坑村塘背、祠堂、竹林等组管网项目</t>
  </si>
  <si>
    <t>下坑村</t>
  </si>
  <si>
    <t>1.新铺自来水管道直径160毫米长约6000米</t>
  </si>
  <si>
    <t>可使常住160户460人生产生活带来便利</t>
  </si>
  <si>
    <t>下坑村村委会</t>
  </si>
  <si>
    <t>丰山乡下坑村竹林组、祠堂组、李排组农田水利设施建设项目</t>
  </si>
  <si>
    <t>1.农田护岸，新建浆砌石引水渠，约1130立方米；
2.铺设混凝土涵管，φ40CM，长4米；
3.损毁路面修复，厚0.2米，面积25平方米。</t>
  </si>
  <si>
    <t>促使产业发展，可使300多亩农田正常灌溉，增收7万多元</t>
  </si>
  <si>
    <t>丰山乡下坑村白土干组便民桥建设项目</t>
  </si>
  <si>
    <t>1.新建便民桥，长80米，宽2.5米，含桥墩、八字墙等配套设施。</t>
  </si>
  <si>
    <t>河对面耕地60亩无路通行，增收5万元</t>
  </si>
  <si>
    <t>丰山乡2025年下坑村上屋组、李排组道路硬化项目</t>
  </si>
  <si>
    <t>产业路、资源路、旅游路建设</t>
  </si>
  <si>
    <t>1.道路硬化，厚0.18米，面积约2975平方米。</t>
  </si>
  <si>
    <t>村民农耕方便通行，促进产业发展</t>
  </si>
  <si>
    <t>丰山乡下坑村雷家坑山塘维修、塘背组简易桥新建、上屋组水渠新建</t>
  </si>
  <si>
    <t>1.雷家娇坑山塘维修清淤200立方，建坝面180米，坝底水沟40*40，长180米；
2.塘背组南坑垅简易桥，长8米，宽3.5米，2个桥墩深5.5米；
3.新建混凝土水渠，0.6米*0.6米，长500米。</t>
  </si>
  <si>
    <t>丰山乡下坑村雷家组，李排组、祠堂组、竹林组、白土干组等农田水利设施水毁修复项目</t>
  </si>
  <si>
    <t>1.新建浆砌石挡土墙，92立方米；
2.损毁水渠修复，0.6*0.6米，长32米；
3.损毁水渠修复，0.8*0.8米，长40米；
4.损毁水渠修复，0.4*0.4米，长20米；
5.路面护坡，新建浆砌石挡土墙，约58立方米。</t>
  </si>
  <si>
    <t>丰山乡下坑村塘背、竹林、李排、上屋等组人居环境整治项目</t>
  </si>
  <si>
    <t>1.地质灾害点修复，浆砌石挡土墙，270立方米；
2.新建混凝土水沟，0.4米*0.4米，长约900米；
3.空坪硬化，厚0.15米，面积2000平方米。</t>
  </si>
  <si>
    <t>提升人居环境及村容村貌</t>
  </si>
  <si>
    <t>丰山乡2025年下坑村村庄整治项目</t>
  </si>
  <si>
    <t>1.浆砌石护坡，415立方米。</t>
  </si>
  <si>
    <t>303</t>
  </si>
  <si>
    <t>1152</t>
  </si>
  <si>
    <t>丰山乡下坑村白土干至木兰路口新修公路硬化项目</t>
  </si>
  <si>
    <t>1.路面硬化，厚0.18米，面积约1750平方米。</t>
  </si>
  <si>
    <t>解决村民出行问题</t>
  </si>
  <si>
    <t>丰山乡下坑村旁家庄山塘维修项目</t>
  </si>
  <si>
    <t>1.浆砌石挡土墙，925立方米。</t>
  </si>
  <si>
    <t>村民农耕灌溉200余亩，促进产业发展</t>
  </si>
  <si>
    <t>丰山乡丰山村上段小组石坎下防洪堤建设项目</t>
  </si>
  <si>
    <t>丰山村</t>
  </si>
  <si>
    <t>1.防洪堤维修，浆砌石挡土墙，约540余立方。</t>
  </si>
  <si>
    <t>解决脱贫（监测）户3户13人20余亩农田水利灌溉问题，改善生产条件，增产增收；</t>
  </si>
  <si>
    <t>丰山村村委会</t>
  </si>
  <si>
    <t>丰山乡丰山村水茜小组段上防洪堤建设项目</t>
  </si>
  <si>
    <t>1.防洪堤维修，浆砌石挡土墙，约450余立方；
2.新建水渠，0.6米*0.6米，长200米。</t>
  </si>
  <si>
    <t>解决脱贫（监测）户7户30人100余亩农田水利灌溉问题，改善生产条件，增产增收；</t>
  </si>
  <si>
    <t>丰山乡丰山村水茜小组西江下防洪堤、水渠建设项目</t>
  </si>
  <si>
    <t>1.防洪堤维修，浆砌石挡土墙，约345余立方；
2.新建水渠，0.6米*0.6米，长60米。</t>
  </si>
  <si>
    <t>解决脱贫（监测）户7户30人40余亩农田水利灌溉问题，改善生产条件，增产增收；</t>
  </si>
  <si>
    <t>丰山乡丰山村水茜小组王沙坑便桥建设项目</t>
  </si>
  <si>
    <t>1.便民桥2座，长6米，含八字墙等配套设施。
2.新建水渠，0.4米*0.4米，长400米。</t>
  </si>
  <si>
    <t>解决脱贫（监测）户7户30人农业生产安全出行，改善生产生活条件；</t>
  </si>
  <si>
    <t>丰山乡丰山村瓦瑶组长排水渠建设项目</t>
  </si>
  <si>
    <t>1.新建水渠，0.4米*0.4米，长1800米。</t>
  </si>
  <si>
    <t>解决脱贫（监测）户5户18人50余亩农田水利灌溉问题，改善生产条件，增产增收；</t>
  </si>
  <si>
    <t>丰山乡丰山村瓦瑶组王竹岗水渠建设项目</t>
  </si>
  <si>
    <t>1.新建水渠，0.4米*0.4米，长1500米。</t>
  </si>
  <si>
    <t>解决脱贫（监测）户5户18人40余亩农田水利灌溉问题，改善生产条件，增产增收；</t>
  </si>
  <si>
    <t>丰山乡丰山村瓦瑶组岭北机耕道、水渠建设项目</t>
  </si>
  <si>
    <t>1.新建简易机耕道，面积4500平方米；
2.新建水渠，0.4米*0.4米，长2000米。</t>
  </si>
  <si>
    <t>解决脱贫（监测）户5户18人35余亩农田水利灌溉问题，改善生产条件，增产增收；</t>
  </si>
  <si>
    <t>丰山乡丰山村瓦瑶组何家背水渠建设项目</t>
  </si>
  <si>
    <t>1.新建水渠，0.4米*0.4米，长1000米。</t>
  </si>
  <si>
    <t>农田水利：解决脱贫（监测）户5户18人27余亩农田水利灌溉问题，改善生产条件，增产增收；</t>
  </si>
  <si>
    <t>丰山乡丰山村沙排道路硬化建设项目</t>
  </si>
  <si>
    <t>1.破损路面修复，厚0.18米，面积3000平方米，含原路破碎，清运、场地平整等。</t>
  </si>
  <si>
    <t>解决脱贫（监测）户15户67人安全出行，改善生产生活条件；</t>
  </si>
  <si>
    <t>丰山乡丰山村沙排组竹园水渠建设项目</t>
  </si>
  <si>
    <t>1.新建水渠，0.6米*0.6米，长500米。</t>
  </si>
  <si>
    <t>解决脱贫（监测）户15户67人200余亩农田水利灌溉问题，改善生产条件，增产增收；</t>
  </si>
  <si>
    <t>丰山乡丰山村中街组田根垅水渠建设项目</t>
  </si>
  <si>
    <t>1.新建水渠，0.4米*0.4米，长300米；
2.新建水渠，0.6米*0.6米，长300米。</t>
  </si>
  <si>
    <t>解决脱贫（监测）户5户21人30余亩农田水利灌溉问题，改善生产条件，增产增收；</t>
  </si>
  <si>
    <t>丰山乡丰山村井塘组寨脚下水陂、水渠建设项目</t>
  </si>
  <si>
    <t>1.新建水渠，0.6米*0.6米，长300米；
2.新建混凝土水陂，50立方米。</t>
  </si>
  <si>
    <t>解决脱贫（监测）户4户18人45余亩农田水利灌溉问题，改善生产条件，增产增收；</t>
  </si>
  <si>
    <t>丰山乡丰山村桃支组海螺排水渠建设项目</t>
  </si>
  <si>
    <t>1.新建水渠，0.6米*0.6米，长1100米。</t>
  </si>
  <si>
    <t>解决脱贫（监测）户2户8人40余亩农田水利灌溉问题，改善生产条件，增产增收；</t>
  </si>
  <si>
    <t>丰山乡丰山村桃支组段上水渠建设项目</t>
  </si>
  <si>
    <t>解决脱贫（监测）户2户8人50余亩农田水利灌溉问题，改善生产条件，增产增收；</t>
  </si>
  <si>
    <t>丰山乡丰山村瑶里组高坝水渠项目</t>
  </si>
  <si>
    <t>解决脱贫（监测）户7户34人45余亩农田水利灌溉问题，改善生产条件，增产增收；</t>
  </si>
  <si>
    <t>丰山乡丰山村井塘组首排水陂、水渠建设项目</t>
  </si>
  <si>
    <t>1.新建水渠，0.4米*0.4米，长300米；
2.新建混凝土水陂，70立方米。</t>
  </si>
  <si>
    <t>解决脱贫（监测）户4户18人20余亩农田水利灌溉问题，改善生产条件，增产增收；</t>
  </si>
  <si>
    <t>丰山乡丰山村桃山组中段水陂建设项目</t>
  </si>
  <si>
    <t>1.新建水渠，0.4米*0.4米，长300米；
2.新建混凝土水陂，250立方米。</t>
  </si>
  <si>
    <t>解决脱贫（监测）户5户19人25余亩农田水利灌溉问题，改善生产条件，增产增收；</t>
  </si>
  <si>
    <t>丰山乡丰山村下街组、列树组焦坑里水陂、水渠建设项目</t>
  </si>
  <si>
    <t>1.新建水渠，0.4米*0.4米，长600米；
2.新建混凝土水陂，45立方米。</t>
  </si>
  <si>
    <t>解决脱贫（监测）户11户22人50余亩农田水利灌溉问题，改善生产条件，增产增收；</t>
  </si>
  <si>
    <t>丰山乡丰山村龙凤组老虎岩防洪堤建设项目</t>
  </si>
  <si>
    <t>1.新建浆砌石挡土墙，380立方米。</t>
  </si>
  <si>
    <t>解决脱贫（监测）户4户17人20余亩农田水利灌溉问题，改善生产条件，增产增收；</t>
  </si>
  <si>
    <t>丰山乡丰山村下街组塘背岭水渠建设项目</t>
  </si>
  <si>
    <t>1.新建水渠，0.4米*0.4米，长800米。</t>
  </si>
  <si>
    <t>解决脱贫（监测）户3户13人40余亩农田水利灌溉问题，改善生产条件，增产增收；</t>
  </si>
  <si>
    <t>丰山乡丰山村全村烤房维修建设项目</t>
  </si>
  <si>
    <t>扩建</t>
  </si>
  <si>
    <t>1.丰山村烤房维修项目，屋顶搭棚6座、炉膛改造5座</t>
  </si>
  <si>
    <t>解决全村的烟叶生产烘烤问题</t>
  </si>
  <si>
    <t>丰山乡2025年丰山村桥面破损修复工程</t>
  </si>
  <si>
    <t>1.拱桥桥面维修长15米、宽4米、厚0.2米（含钢筋制安、施工便道等）。</t>
  </si>
  <si>
    <t>解决全村脱贫（监测）户110户463人安全出行，改善生产生活条件；同时保障附近村组人员安全出行</t>
  </si>
  <si>
    <t>丰山乡丰山村村道太阳能路灯安装项目</t>
  </si>
  <si>
    <t>1.村庄照明，6米高太阳能路灯，100盏。</t>
  </si>
  <si>
    <t>解决全村脱贫（监测）户110户464人安全出行，改善生产生活条件；同时保障附近村组人员安全出行</t>
  </si>
  <si>
    <t>丰山乡丰山村全乡富硒产业基地周边配套设施</t>
  </si>
  <si>
    <t>1.农田护岸，浆砌石挡土墙，约1500立方米；
2.基地余坪硬化，厚0.18米，面积500平方米；
3.基地工作棚搭建，面积400平方米；
4.基坑排水、排污管网及污水池等设施建设等。</t>
  </si>
  <si>
    <t>完善产业基地基础配套设施。</t>
  </si>
  <si>
    <t>丰山乡圩镇农贸市场建设项目</t>
  </si>
  <si>
    <t>1.新建农贸市场一座，框架式结构，占地面积1000平方米，两层。</t>
  </si>
  <si>
    <t>解决农户农产品摆摊、销售问题，项目建成后一层能为商户提供7个商铺，蔬菜、肉类、水产三大产品销售柜台，二层以扶贫车间等形式向外界招租，通过出租商铺为村集体增收。</t>
  </si>
  <si>
    <t>丰山乡人民政府</t>
  </si>
  <si>
    <t>丰山乡福村村烤房设备提升项目</t>
  </si>
  <si>
    <t>福村村</t>
  </si>
  <si>
    <t>1.旧烤烟房改造提升，购置生物质燃烧机40台。</t>
  </si>
  <si>
    <t>解决1500亩烟叶烘烤问题，可使46户户均增收5000元</t>
  </si>
  <si>
    <t>福村村村委会</t>
  </si>
  <si>
    <t>丰山乡福村村排楼组新建便桥项目</t>
  </si>
  <si>
    <t>1.新建混凝土平板桥一处规格为长约10米，宽约3.5米，（开挖淤泥、片石垫层、浆砌片石桥墩及八字墙、混凝土承台、钢筋混凝土桥面，回填土等）</t>
  </si>
  <si>
    <t>可解决120余人安全出行问题、改善生产生活条件</t>
  </si>
  <si>
    <t>丰山乡福村村福田组农田水利项目</t>
  </si>
  <si>
    <t>1.新建水渠，0.4米*0.4米，长3000米。</t>
  </si>
  <si>
    <t>保障160亩水田灌溉。</t>
  </si>
  <si>
    <t>丰山乡福村村中油组农田水利项目</t>
  </si>
  <si>
    <t>1.新建水渠，0.4米*0.4米，长1000米；
2.新建水渠，0.8米*0.8米，长500米。</t>
  </si>
  <si>
    <t>保障220亩水田灌溉。</t>
  </si>
  <si>
    <t>丰山乡福村村中屋、里村等组村庄整治项目</t>
  </si>
  <si>
    <t>空坪硬化500平方米、30CM*30CM排水渠350米、檐阶200平方米、危旧闲置房拆除500平方米、泥土清运等</t>
  </si>
  <si>
    <t>丰山乡沿沙村烤烟房维修项目</t>
  </si>
  <si>
    <t>沿沙村</t>
  </si>
  <si>
    <t>烟草生产</t>
  </si>
  <si>
    <t>1.更换新型燃料设备10台，
2.更换已损毁门窗设施10处，
3.平改坡10处，面积150平方米，
4.工作棚10处，面积150平方米等。</t>
  </si>
  <si>
    <t>提升村集体经济收益</t>
  </si>
  <si>
    <t>沿沙村村委会</t>
  </si>
  <si>
    <t>丰山乡沿沙村兴庄、万石、沿地道路硬化项目</t>
  </si>
  <si>
    <t>1.路面硬化，厚0.18米，面积约25000平方米。</t>
  </si>
  <si>
    <t>解决兴庄、万石、沿地组出行问题</t>
  </si>
  <si>
    <t>丰山乡沿沙村农田灌溉工程</t>
  </si>
  <si>
    <t>1.7.5kW卧式离心泵，2台；
2.110PE管3000米；
3.110阀门20个，110弯头10个等配件。
4.机房2处；
5.开沟、回填2000米等。</t>
  </si>
  <si>
    <t>解决全村农田引水灌溉问题</t>
  </si>
  <si>
    <t>丰山乡沿沙村新建水陂、水渠项目</t>
  </si>
  <si>
    <t>1.新建水渠，0.4米*0.4米，长200米；
2.新建混凝土水陂，607立方米。</t>
  </si>
  <si>
    <t>丰山乡沿沙村东山、大兴、温泉等小组水渠维修项目</t>
  </si>
  <si>
    <t>1.损毁水渠维修，0.4米*0.4米，长3000米。</t>
  </si>
  <si>
    <t>丰山乡沿沙村整村推进村庄整治项目</t>
  </si>
  <si>
    <t>1.空坪硬化，厚0.18米，面积2000平方米。</t>
  </si>
  <si>
    <t>提升人居环境</t>
  </si>
  <si>
    <t>丰山乡沿沙村山下组山塘修复项目</t>
  </si>
  <si>
    <t>1.坝高5米，坝顶长30米，砌浆砌石挡土墙780立方米。</t>
  </si>
  <si>
    <t>可使25户脱贫户109人实现户均增收0.5万元以上。</t>
  </si>
  <si>
    <t>丰山乡2025年陈江村道路硬化及水渠建设项目</t>
  </si>
  <si>
    <t>陈江村</t>
  </si>
  <si>
    <t>1.道路硬化，厚0.18米，面积约700平方米；
2.新建水渠，0.4米*0.4米，长1000米；
3.新建水陂，5座。</t>
  </si>
  <si>
    <t>可使农户生产生活带来便利，增加农民收入</t>
  </si>
  <si>
    <t>陈江村村委会</t>
  </si>
  <si>
    <t>丰山乡陈江村咸水小组道路硬化及排水沟建设项目</t>
  </si>
  <si>
    <t>1.新建排水沟，0.4米*0.4米，长约800米；
2.道路硬化，厚0.18米，面积约2200平方米。</t>
  </si>
  <si>
    <t>可使咸水小组周边32户92人安全出行，提升人居环境，促进农户增产增收。</t>
  </si>
  <si>
    <t>丰山乡陈江村屋顶光伏发电建设项目</t>
  </si>
  <si>
    <t>1.屋顶光伏发电面积约1000平方米；
2.安装光伏板1000块及配套设施。</t>
  </si>
  <si>
    <t>可使83户脱贫户303人实现户均增收1000元以上</t>
  </si>
  <si>
    <t>丰山乡陈江村湾里、刘家组浆砌石挡土墙建设项目</t>
  </si>
  <si>
    <t>1.农田护岸，浆砌石挡土墙，约1500立方米。</t>
  </si>
  <si>
    <t>可保护基本农田300亩</t>
  </si>
  <si>
    <t>丰山乡陈江村护路排水渠建设项目</t>
  </si>
  <si>
    <t>1.新建水渠，0.4米*0.4米，长860米。</t>
  </si>
  <si>
    <t>丰山乡2025年陈江村村庄整治项目</t>
  </si>
  <si>
    <t xml:space="preserve">1.空坪硬化，厚0.18米，面积约2000平方米；   
2.道路硬化，厚0.18米，面积约1200平方米      
3.新建混凝土水渠，0.4米*0.4米，长约800米。             </t>
  </si>
  <si>
    <t>提升农村人居环境及村容村貌</t>
  </si>
  <si>
    <t>丰山乡大琴村山下店下组新能源烤房建设项目</t>
  </si>
  <si>
    <t>大琴村</t>
  </si>
  <si>
    <t>烤房建设</t>
  </si>
  <si>
    <t>1.新建新能源烤房2座及配套设备。</t>
  </si>
  <si>
    <t>每年村集体可增收2000元以上。</t>
  </si>
  <si>
    <t>大琴村村委会</t>
  </si>
  <si>
    <t>丰山乡大琴村屋顶光伏发电建设项目</t>
  </si>
  <si>
    <t>丰山乡大琴村农田灌溉设施建设项目</t>
  </si>
  <si>
    <t>配套设施</t>
  </si>
  <si>
    <t xml:space="preserve">1.抗旱打水井12座。   
2.一个泵站及其配套设施。        </t>
  </si>
  <si>
    <t>解决全村农田抗旱灌溉用水和生产效率，提升村集体收入。</t>
  </si>
  <si>
    <t>丰山乡2025年大琴村茶山组、河源组，店上组，店下组等村庄整治项目</t>
  </si>
  <si>
    <t xml:space="preserve">1.空坪硬化，厚0.18米，面积约860平方米；   
2.道路硬化，厚0.18米，面积约2430平方米      
3.新建浆砌石挡土墙，380立方米。             </t>
  </si>
  <si>
    <t>方便群众出行，改善基础设施</t>
  </si>
  <si>
    <t>丰山乡2025年大琴村店上、店下组等组村庄整治项目</t>
  </si>
  <si>
    <t xml:space="preserve">
1.桥梁修复，桥面硬化，面积约160平方米；
2.桥墩加固，钢筋混凝土，约30立方米；
3.排污沟，0.4米*0.4米，长300米。</t>
  </si>
  <si>
    <t>丰山乡大琴村上屋、下屋、店上等组农田水利基础设施建设项目</t>
  </si>
  <si>
    <t>1.混凝土泄洪道，1米*1米*0.15米，长约550米；
2.新建混凝土水渠，0.8米*0.8米*0.15米，长约300米；
3.新建混凝土水渠，0.4米*0.4米*0.1米，长约1250米。</t>
  </si>
  <si>
    <t>可使56户159人实现户均增收1000元以上</t>
  </si>
  <si>
    <t>丰山乡大琴村店下组、茶山组、红卫组村庄整治项目</t>
  </si>
  <si>
    <t>1.内径800mm混凝土涵管长12m，内径400mm，长26m；
2.浆砌石挡土墙约360立方米；
3.空坪硬化，红卫组、山下组约360平方米；
4.混凝土污水沟30㎝×30㎝*10㎝长约150米；
5.混凝土污水沟40㎝×40㎝*10㎝长约250米。</t>
  </si>
  <si>
    <t>丰山乡沿沙村温泉组、章新组村庄整治项目</t>
  </si>
  <si>
    <t>1.檐阶硬化：约450平方米；
2.新建0.3*0.3*0.1排水沟约1000米；
3.空坪硬化：约400平方米；
4.道路硬化：约400平方米；</t>
  </si>
  <si>
    <t>提升村庄环境面貌，改善农户居住基础设施条件；发展特色产业，壮大集体经济。</t>
  </si>
  <si>
    <t>丰山乡沿沙村庄屋组、新街组村庄整治项目</t>
  </si>
  <si>
    <t>1.空坪硬化500平方米；
2.0.4*0.4*0.1规格排水沟1800米；
3.场地平整，铺设片石垫层约160平方米。
4.浆砌石挡土墙、基础630立方米；
6.村庄路灯10盏；
7.土方清运400立方米；
8.河道清淤500立方米；
9.危旧房拆除500平方米。</t>
  </si>
  <si>
    <t>提升村庄环境面貌，改善农户居住基础设施条件</t>
  </si>
  <si>
    <t>丰山乡标准厂房建设项目</t>
  </si>
  <si>
    <t>新建标准厂房1座及基础配套设施，占地面积1000平方米，建筑面积3000平方米。</t>
  </si>
  <si>
    <t>带动村集体经济发展，吸纳就业人员300人左右，提供群众收入。</t>
  </si>
  <si>
    <t>丰山乡陈江村罗家、胡家组村庄整治项目</t>
  </si>
  <si>
    <t>1.道路硬化约100平方米；
2.空坪硬化约500平方米；
3.规格60cm*60cm*10cm排水沟约160米；
4.30*30排水沟约100米；
5.浆砌石挡土墙约1100立方米。
6.檐阶硬化100平方米；
7.80*80排水沟约25米；
8.40*40排水沟约50米；</t>
  </si>
  <si>
    <t>丰山乡下坑村塘背、祠堂、竹林等组管网项目</t>
  </si>
  <si>
    <t>铺设DN90PE管2500米，新建增压泵房一座（流量为40m3/h，扬程为30米，功率为5.5kw），道路破损埋管后重新铺设40米。</t>
  </si>
  <si>
    <t>丰山乡丰山村石陂组道路硬化项目</t>
  </si>
  <si>
    <t>1.烟草育苗大棚基地道路硬化，长约300米，宽3.5米，厚0.18米，面积约2625平方米。</t>
  </si>
  <si>
    <t>方便群众出行，促进产业发展</t>
  </si>
  <si>
    <t>丰山乡新能源烤烟房改造提升项目</t>
  </si>
  <si>
    <t>丰山、福村、沿沙等村</t>
  </si>
  <si>
    <t>1.旧烤烟房改造提升，购置生物质燃烧机52台。（丰山村11台，沿沙村12台，福村村8台，河田村8台，陈江村3台，大琴村3台，上坑村7台）；
2.福村村烤房屋顶防漏钢架棚360平方米；
3.沿沙村烤房编烟钢架棚130平方米。</t>
  </si>
  <si>
    <t>解决丰山、福村、沿沙等村烟叶烘烤问题</t>
  </si>
  <si>
    <t>丰山村、福村村、沿沙村等村委会</t>
  </si>
  <si>
    <t>丰山村水茜组道路护坡工程</t>
  </si>
  <si>
    <t>浆砌石挡土墙490立方米；
浆砌石基础380立方米；
抛石190立方米；
开挖、回填土方约300立方米。</t>
  </si>
  <si>
    <t>提升村庄环境面貌，改善基础设施，缓解汛期险情，</t>
  </si>
  <si>
    <t>丰山乡福村村集体经济发展——标准厂房建设项目</t>
  </si>
  <si>
    <t>厂房建设占地面积300平方米，建筑面积600平方。</t>
  </si>
  <si>
    <t>可促进劳动力就业50多人，为群众每户增收5万多元，为村集体每年增收3万多元。</t>
  </si>
  <si>
    <t>丰山乡福村村委会</t>
  </si>
  <si>
    <t>丰山乡下坑村、丰山村少数民族村小组村庄整治项目</t>
  </si>
  <si>
    <t>下坑村雷家组、丰山村庙岭、排上组</t>
  </si>
  <si>
    <t xml:space="preserve">1.太阳能路灯70盏，规格8米；
2.雷家娇坑山塘维修清淤200立方米，建坝面180米，总1080立方米，坝底水沟40*40，长180米；
3.排水沟250米，规格40*40*10；
4.空坪硬化500平方米；
5.破旧房屋拆除及余土清运、场地平整。
</t>
  </si>
  <si>
    <t>提升少数民族小组（聚居点）人居环境及村容村貌，增加经济作物灌溉保障面积200亩，促进产业发展</t>
  </si>
  <si>
    <t>县民宗局</t>
  </si>
  <si>
    <t>下坑村委会、丰山村委会</t>
  </si>
  <si>
    <t>石城县丰山乡七里迳桥危桥重建附属工程</t>
  </si>
  <si>
    <t>1.C25混凝土道路硬化，约31平方米；
2.铺设砂砾垫层约450平方米；
3.混凝土涵管埋设内径400mm，总长5米左右；
4.修复水毁水渠约27米；
5.M10浆砌石挡土墙及基础约300立方米。</t>
  </si>
  <si>
    <t>可解决230余人安全出行问题、改善生产生活条件</t>
  </si>
  <si>
    <t>县交通运输局</t>
  </si>
  <si>
    <t>石城县丰山乡福村村中屋等组村庄整治项目</t>
  </si>
  <si>
    <t>是</t>
  </si>
  <si>
    <t>1.场地平整1000余㎡；
2.新建排水渠（30CM*30CM）350米；
3.原有水沟清淤1000米；
4.水沟加盖沟盖板500米；
5.浆砌石挡土墙护坡100m³；
6.檐阶铺设透水砖350平方米；
7.余坪硬化700㎡；
8.垃圾收集亭三处等。</t>
  </si>
  <si>
    <t>丰山乡沿沙村新街组村庄整治项目</t>
  </si>
  <si>
    <t>1.破旧路面挖除约240立方米；
2.路面修复，C20混凝土面层，厚20cm约修复约1300㎡；
2.40*40排水沟约420米；</t>
  </si>
  <si>
    <t>丰山乡河田村各坪、大坪组农田水沟、机耕道建设项目</t>
  </si>
  <si>
    <t>河田村各坪、大坪组</t>
  </si>
  <si>
    <t xml:space="preserve">是 </t>
  </si>
  <si>
    <t>1.新建混凝土水渠40cm*40cm*10cm长750米；
2.简易机耕道350米。</t>
  </si>
  <si>
    <t>为复垦耕地供水提供保障和提升农业生产效率，提升村集体收入</t>
  </si>
  <si>
    <t>石城县农业农村局</t>
  </si>
  <si>
    <t>丰山乡河田村委会</t>
  </si>
  <si>
    <t>丰山乡沿沙村农村饮水安全工程建设项目</t>
  </si>
  <si>
    <t>1.新增水源工程，新增蓄水池及配套管路500米；
2.打深水井及抽水设施</t>
  </si>
  <si>
    <t>解决沿沙村干旱季节水源地水量不足问题</t>
  </si>
  <si>
    <t>石城县水利局</t>
  </si>
  <si>
    <t>丰山乡上坑村农村饮水安全工程建设项目</t>
  </si>
  <si>
    <t>改造DN160PE管800米，改造DN110PE管700米</t>
  </si>
  <si>
    <t>解决上坑村干旱季节水源地水量不足问题</t>
  </si>
  <si>
    <t>丰山乡下坑村白土干组农村饮水安全工程建设项目</t>
  </si>
  <si>
    <t>新增水源工程，打深水井及抽水设施</t>
  </si>
  <si>
    <t>解决下坑村干旱季节水源地水量不足问题</t>
  </si>
  <si>
    <t>丰山乡上坑村入股县企光伏产业项目</t>
  </si>
  <si>
    <t>将资金入股赣州长乐生态农业科技有限公司长乐农旅5.8MW分布式光伏发电项目，并划分约71.4kW装机规模的资产权属</t>
  </si>
  <si>
    <t>每年按不少于入股资金的6%收益分红，约1.8万元，壮大村集体经济收入。</t>
  </si>
  <si>
    <t>县委组织部</t>
  </si>
  <si>
    <t>长乐生态农业科技有限公司</t>
  </si>
  <si>
    <t>石城县丰山乡河田村琴溪组村庄整治项目</t>
  </si>
  <si>
    <t xml:space="preserve">1.混凝土沟渠60cm*60cm*10cm，长40米，及配套沟盖板；
2.混凝土沟渠40cm*40cm*10cm，长130米，及配套沟盖板；
3.空坪硬化约300平方米；
4.太阳能路灯5盏。
</t>
  </si>
  <si>
    <t>提升琴溪小组人居环境及村容村貌</t>
  </si>
  <si>
    <t>河田村委会</t>
  </si>
  <si>
    <t>木兰乡</t>
  </si>
  <si>
    <t>木兰乡田江村油付、沙背烤房维修项目</t>
  </si>
  <si>
    <t>田江村</t>
  </si>
  <si>
    <t>维修油付、沙背烤房：5套烤烟设备（含生物燃烧机、观察窗、更换炉膛及门）；300㎡工作棚。</t>
  </si>
  <si>
    <t>可解决5户烤烟问题，农户每年户均增收30000元以上</t>
  </si>
  <si>
    <t>田江村村委会</t>
  </si>
  <si>
    <t>木兰乡田江村谢坑村庄整治项目</t>
  </si>
  <si>
    <t>空坪硬化200㎡；排水沟80米（30*30）；浆砌石挡土墙200米共500m³等。</t>
  </si>
  <si>
    <t>可使群众改善居住环境，提高群众满意度</t>
  </si>
  <si>
    <t>木兰乡田江村坵湖井村庄整治项目</t>
  </si>
  <si>
    <t>路面硬化160米*3.5米；空坪硬化150㎡；排水沟50米（80*80）、（30*30）60米；浆砌石挡土墙100m³等。</t>
  </si>
  <si>
    <t>木兰乡田江村油付、沙背村庄整治项目</t>
  </si>
  <si>
    <t>排水沟（80*80）150米；道路硬化100米；空坪200㎡；挡土墙110米共220m³等。</t>
  </si>
  <si>
    <t>木兰乡田江村光伏发电项目</t>
  </si>
  <si>
    <t>建设屋顶光伏面积1500㎡，及安置光伏板及配套设施。</t>
  </si>
  <si>
    <t>改善村容村貌，增加村集体收益</t>
  </si>
  <si>
    <t>木兰乡田江村朱和石水稻产业发展配套水渠建设项目</t>
  </si>
  <si>
    <t>朱和石水陂三座：45m³；下屋水渠600m（40cm*40cm）；段上水渠300m（40cm*40cm）；60*60涵管10m等。</t>
  </si>
  <si>
    <t>可解决10户农田灌溉困难问题，农户每年户均增收1000元以上</t>
  </si>
  <si>
    <t>木兰乡田江村洋源寨水稻产业发展配套水渠水陂建设项目</t>
  </si>
  <si>
    <t>洋源寨：狗尾坑水陂30m³；水渠300米（40*40）；石桥里水陂60m³；猪肚坑水渠（40*40）500米等。</t>
  </si>
  <si>
    <t>可解决21户农田灌溉困难问题，农户每年户均增收1000元以上</t>
  </si>
  <si>
    <t>木兰乡田江村沙背产业发展配套水渠水陂建设项目</t>
  </si>
  <si>
    <t>沙背：大山背水渠（40*40）600m；石门坑水陂5*4*1.5=30m³；车队下水渠（40*40）300m等。</t>
  </si>
  <si>
    <t>可解决20户农田灌溉困难问题，农户每年户均增收1000元以上</t>
  </si>
  <si>
    <t>木兰乡田江村大洋排、谢坑产业发展配套水渠水陂建设项目</t>
  </si>
  <si>
    <t>大洋排：旱窝排水沟（60*60）300m。谢坑：冷水井40*40，260m；800mm涵管15m等。</t>
  </si>
  <si>
    <t>可解决13户农田灌溉困难问题，农户每年户均增收1000元以上</t>
  </si>
  <si>
    <t>沙背：三角陂河堤护坡浆砌石：160*1.5*2=480m³等。</t>
  </si>
  <si>
    <t>大洋排：龙舌脊水陂三座，混凝土30m³；水渠（40*40）300m；800mm涵管6m等。</t>
  </si>
  <si>
    <t>木兰乡田江村老屋下村庄整治项目</t>
  </si>
  <si>
    <t>河堤护坡浆砌石1200m³；空坪150㎡；便桥一座；排洪沟（80*80）10m等。</t>
  </si>
  <si>
    <t>木兰乡东坑村电商农产品仓储车间建设项目</t>
  </si>
  <si>
    <t>2025年1月-2025年9月</t>
  </si>
  <si>
    <t>木兰村</t>
  </si>
  <si>
    <t>房建26.5m*17m*3.6m*1层；屋顶加装琉璃瓦550㎡；新建电梯（货梯）1个，新建户外消防通道等配套设施。</t>
  </si>
  <si>
    <t>一是增加村集体经济收入，村集体每年按45元/平方米收取租金，预计每年增加村集体经济收入2万元；
二是带动农产品销售助农增收，通过电商网红现有的巨大流量带动白莲、番薯、脐橙等本土农产品收购销售，增加农户产品销售利润；
三是促进农户就业增收，结合经营主体用工需求，可吸纳务工人员20余人，每月可增加务工收入3000元。
四是带动相关产业链的发展，如加工业、物流业等，进一步促进当地经济增长。</t>
  </si>
  <si>
    <t>东坑村村委会</t>
  </si>
  <si>
    <t>木兰乡木兰村烟叶产业发展烤房建设项目</t>
  </si>
  <si>
    <t>洋坝组新建烤房一座（规格为10m*2.8m*3.5m）等</t>
  </si>
  <si>
    <t>解决4个村民小组烤烟难的问题</t>
  </si>
  <si>
    <t>木兰村村委会</t>
  </si>
  <si>
    <t>木兰乡木兰村排上组村庄整治项目</t>
  </si>
  <si>
    <t>①排上组前面空坪硬化700㎡；吸水砖800㎡；斜坡六角砖205㎡；路沿石300米；排水管60米；雨水井5个；混凝土挡墙65米*1.5米*0.6米、装拆模板390㎡、排水沟基础60米*1.5米*0.1米；水沟盖板55米*0.2米*0.7米；退水渠10米*（0.4*0.4）。            ②空坪硬化300㎡；直径0.5米涵管26米；排水渠65米（0.3*0.3）米等。</t>
  </si>
  <si>
    <t>改善人居环境，滑坡问题，提升群众满意度。</t>
  </si>
  <si>
    <t>木兰乡木兰村街上组村庄整治项目</t>
  </si>
  <si>
    <t xml:space="preserve">①街上组土方开挖和清运3300m³；排水渠长80米*（0.6*0.6）米；C25混凝土挡墙28米*1米*3米；②学堂坳大窝排水渠65米*（1*1）米；③胡家垄；空坪硬化505平方，排水渠55米*（0.3*0.3）米，道路硬化25米*3米；④王家组河边硬化100㎡等。
</t>
  </si>
  <si>
    <t>木兰乡木兰村街上、排上组水渠水陂建设项目</t>
  </si>
  <si>
    <t>①下洋坝组垄里8米*（0.4米*0.4米）。②竹斜组西坑30米*（1米*1米）、荒坪里6米*（0.4米*0.4米）盖板6米*0.5米；③街上组饭堂垄18米*（1米*1米）。④排上组后面110米*（0.6米*0.6米）；混凝土挡墙4.5米*3米*3.5米、混凝土挡墙3米*1.2米*3.5米*2边、土方填方1200m³、排水渠30米（1米*1米）。⑤土楼下组直径0.4米波纹管30米、水渠36米*（0.4米*0.4米）。⑥温家组海坑直径0.5米涵管5米等。</t>
  </si>
  <si>
    <t>解决农田水源不足问题，改善农田水利灌溉情况，提高农业生产效益，农户每年户均增收800元以上</t>
  </si>
  <si>
    <t>木兰乡木兰村竹斜组村庄整治项目</t>
  </si>
  <si>
    <t>①竹斜土方开挖和清运900m³；M10浆砌石挡墙80米*3.5米*1.2米；水泥砂浆压顶80米*0.8米*0.1米；排水渠80米*（0.4*0.4）米等。②学堂坳组C20混凝土挡墙210立方，空坪硬化300平方。</t>
  </si>
  <si>
    <t>提升人居环境，提高群众满意度</t>
  </si>
  <si>
    <t>木兰村案上、排上、胡家垄、土楼下、温家组等基础设施项目</t>
  </si>
  <si>
    <t xml:space="preserve">①案上组塘角坑排水渠190米*（0.3*0.3米；②排上组烤房边排水渠62米*（0.3*0.3）米，陈坑垄130米*（0.3*0.3）米；     ③胡家垄组竂陂上排水渠120米*（0.3*0.3）米，麻竹坑排水渠150米*（0.3*0.3）米。    ④土楼下组礼堂坑480米（0.6米*0.6米）、0.6米直径涵管16米；烤房边直径0.4米波纹管30米、12米水泥路切割与恢复、水渠36米*（0.4米*0.4米）；         ⑤温家组光背排水渠210米*（0.3*0.3）米；⑥胡家垄空坪硬化280㎡等。 </t>
  </si>
  <si>
    <t>解决180亩农田灌溉问题</t>
  </si>
  <si>
    <t>木兰乡小琴村外付排危桥改造项目</t>
  </si>
  <si>
    <t>小琴村</t>
  </si>
  <si>
    <t>长50米，宽7米危桥改造。</t>
  </si>
  <si>
    <t>提升农户生活生产出行便捷，改善村庄村容村貌</t>
  </si>
  <si>
    <t>小琴村村委会</t>
  </si>
  <si>
    <t>木兰乡小琴村陈家屋、西头组村庄整治项目</t>
  </si>
  <si>
    <t>陈家屋道路硬化550㎡；空坪硬化600㎡，DN50涵管8m；西头组挡土墙350立方米，空坪200平方米；檐阶、DN30涵管6m等</t>
  </si>
  <si>
    <t>可使陈家屋和西头组村民环境得到提升</t>
  </si>
  <si>
    <t>木兰乡小琴村全村烟叶产业发展配套水务项目</t>
  </si>
  <si>
    <t>西头沙背水渠（规格0.4m*0.4m）长310m；陈家屋竹站管水渠870米，规格0.4m*0.4m；3座渡槽等</t>
  </si>
  <si>
    <t>解决农田水源不足问题，保障供水安全，改善农田水利灌溉情况，提高农业生产效益，农户每年户均增收1000元以上</t>
  </si>
  <si>
    <t>木兰乡小琴村角前烟叶产业发展配套水渠项目</t>
  </si>
  <si>
    <t>水渠（规格0.4m*0.4m）长220m；水渠（规格0.4m*0.4m）长550m；水渠（规格0.4m*0.4m）长460m；水陂：长12米，底宽1.5米，面宽0.8米，高3米等。</t>
  </si>
  <si>
    <t>木兰乡小琴村西头组烟叶产业发展配套水渠水陂项目</t>
  </si>
  <si>
    <t>庙下排排洪渠（规格1m*0.8m）长300米；西头组水坡1座（规格5m*3m*3m）等</t>
  </si>
  <si>
    <t>木兰乡小琴村丰树排烟叶产业发展配套水渠项目</t>
  </si>
  <si>
    <t>屋背排洪渠（规格0.5m*0.5m）460米；大竹见水渠（规格0.4m*0.4m）150米；姜北窝水渠（规格0.4m*0.4m）450米；社公下排水沟长160米；机耕道160米等</t>
  </si>
  <si>
    <t>木兰乡小琴村甲上排烟叶产业发展配套水渠项目</t>
  </si>
  <si>
    <t>郭麻坑上坑水渠600米，规格0.4m*0.4m；米杨湾水渠200米，规格0.4m*0.4m；外井坑水渠长300米，规格0.8m*0.8m；冷水井水渠长200米，规格1m*0.8m等</t>
  </si>
  <si>
    <t>木兰乡小琴村梨壁窝烟叶产业发展配套水渠项目</t>
  </si>
  <si>
    <t>谢背岭水渠150米，规格0.4m*0.4m；水陂长3米，宽4米，高3米；昌浦堂水渠1000米，规格0.4m*0.4m等</t>
  </si>
  <si>
    <t>木兰乡小琴村王家屋烟叶产业发展配套水渠项目</t>
  </si>
  <si>
    <t>王家屋水渠1100米，规格0.4m*0.4m等。</t>
  </si>
  <si>
    <t>木兰乡小琴村上瑶排村庄整治项目</t>
  </si>
  <si>
    <t>主干道硬化长160米，宽4.5米，厚0.18米等。</t>
  </si>
  <si>
    <t>木兰乡小琴村东头组河堤建设项目</t>
  </si>
  <si>
    <t>河堤建设长110米，高3米，宽0.8米等。</t>
  </si>
  <si>
    <t>改善村容村貌</t>
  </si>
  <si>
    <t>木兰乡小琴村西头河堤建设项目</t>
  </si>
  <si>
    <t>河堤建设长150米，高2.8米，宽0.8米等。</t>
  </si>
  <si>
    <t>木兰乡小琴村丰树排村庄整治项目</t>
  </si>
  <si>
    <t>主干道硬化长65米，宽3.5米，厚0.18米等。</t>
  </si>
  <si>
    <t>道路硬化长1100米，宽4米，厚0.18米等。</t>
  </si>
  <si>
    <t>木兰乡小琴村外付排烟叶产业配套河堤建设项目</t>
  </si>
  <si>
    <t>河堤长150米，底宽1.6米，面宽0.6米，高2.5米；涵管6米，规格1m*0.8m；水渠长40米，规格0.4*0.4米等。</t>
  </si>
  <si>
    <t>木兰乡小琴村新和下新屋河堤建设项目</t>
  </si>
  <si>
    <t>河堤长400米，底宽1.8米，面宽0.6米，高3.5米等。</t>
  </si>
  <si>
    <t>木兰乡小琴村新村烟叶产业发展配套水务项目</t>
  </si>
  <si>
    <t>瑶坪里排灌水渠长200米，规格0.4m*0.4m等。</t>
  </si>
  <si>
    <t>木兰乡杨坊村老屋下村庄整治</t>
  </si>
  <si>
    <t>杨坊村</t>
  </si>
  <si>
    <t>1.老屋空坪硬化长40米，宽22.5米，厚0.15米，2.老屋浆砌石挡土墙长30米，高1.2米，宽0.8米，水渠长30米，宽0.4米，高0.4米、浆砌石挡土墙长31米，高0.8米，宽0.5米，3.新屋组水渠长85米（40x40）；浆砌石挡土墙长26米，宽0.6米，高1.5米；空坪硬化长26米，宽6米，厚0.15米等。</t>
  </si>
  <si>
    <t>杨坊村村委会</t>
  </si>
  <si>
    <t>木兰乡杨坊村营里村庄整治</t>
  </si>
  <si>
    <t>1.营里空坪硬化长20米，宽16米，厚0.15米，排水沟30（40x40）；2.新付空坪硬化长12米，宽5米，厚0.15米，3、营里15cm厚空坪硬化450㎡等</t>
  </si>
  <si>
    <t>木兰乡杨坊村营里组周边村庄整治项目</t>
  </si>
  <si>
    <t>街上挡土墙长142米，上宽0.8米，底宽2米，高3米，运土填方1000m³等。</t>
  </si>
  <si>
    <t>木兰乡杨坊村竹山下新屋村庄整治项目</t>
  </si>
  <si>
    <t>1.竹山下沙背门前长59米，宽1.2米，高3.5米；2.方平门口混凝土挡土墙长30米，高2.6米，底宽1.0米，上宽0.6米；3.新屋组水渠长110米（40x40）；混凝土挡土墙长50米，宽0.6米，高1.5米等。</t>
  </si>
  <si>
    <t>木兰乡杨坊村街上组村庄整治项目</t>
  </si>
  <si>
    <t>木兰乡杨坊村土楼背、大垅里、新付村庄整治项目</t>
  </si>
  <si>
    <t>空坪硬化390㎡（土楼背150㎡、大垅里350㎡、新付120㎡）新付道路硬化长46米、宽3米等。</t>
  </si>
  <si>
    <t>木兰乡杨坊村营里村庄整治项目</t>
  </si>
  <si>
    <t>道路硬化1250㎡；挡土墙混凝土长162m；池塘整治混凝土224m；空坪硬化360㎡；排水沟234m等。</t>
  </si>
  <si>
    <t>木兰乡杨坊村老屋组水渠水陂建设项目</t>
  </si>
  <si>
    <t>土墙下水陂长18米、高3.2米（含水下高1.5米）、宽（底床长18米宽4米、上宽2.5米、八字墙长各20米、宽（底宽1.2米、上宽0.8米））等</t>
  </si>
  <si>
    <t>解决16户农田灌溉困难问题，发展烟叶产业，农户每年户均增收1000元以上</t>
  </si>
  <si>
    <t>木兰乡杨坊村营里土楼背、竹山下水渠项目</t>
  </si>
  <si>
    <t>营里水渠长200m(40cm*40cm）；沙罗塅水渠长300m(40cm*40cm）；瑶脑上水渠长260m(40cm*40cm）；水渠长110m(60cm*60cm）；王家井排洪渠长160m(1m*1m）等。</t>
  </si>
  <si>
    <t>解决12户农田灌溉困难问题，发展烟叶产业，农户每年户均增收1000元以上</t>
  </si>
  <si>
    <t>木兰乡杨坊村老屋组烟叶产业发展配套烤房维修项目</t>
  </si>
  <si>
    <t>烤房维修4座：老屋组（每座含屋面隔热棚、工作棚、水沟、更换炉膛设施、维修门、主机等）</t>
  </si>
  <si>
    <t>解决8户烟农烤烟需要，使烟农每年户均年增收5000元以上</t>
  </si>
  <si>
    <t>木兰乡杨坊村烟叶产业发展配套烤房新建项目</t>
  </si>
  <si>
    <t>新建新能源烤房3座（规格为10m*2.8m83.5m）：新屋、营里、土楼背各一座（每座含1.烤房主体：装烟室2.8m×8m、加热室2.8m×2m、层高3.5m。2.附属工程：工作棚不小于20㎡、屋面隔热棚不小于32㎡、有地板硬化、水沟等。3.烤房设备等）。</t>
  </si>
  <si>
    <t>解决6户烟农烤烟需要，使烟农每年户均年增收5000元以上</t>
  </si>
  <si>
    <t>木兰乡杨坊村营里塘泥垅山塘修复项目</t>
  </si>
  <si>
    <t>维修山塘内墙壁长12米、高4米、平均宽2米等。</t>
  </si>
  <si>
    <t>解决6户农田灌溉困难问题，发展烟叶产业，农户每年户均增收1000元以上</t>
  </si>
  <si>
    <t>木兰乡杨坊村街上组桃坑水陂建设项目</t>
  </si>
  <si>
    <t>长6米，高3.5米，底宽3.5米，上宽1.5米；水陂八字墙长10米，高3.5米，底宽0.8米，上宽0.6米；水渠200米，40*40；二次运输费等。</t>
  </si>
  <si>
    <t>木兰乡杨坊村土楼背组村庄整治项目</t>
  </si>
  <si>
    <t>青山下河堤挡土墙长800米，上宽0.8米，底宽2米，高2.5米；运土填方1000m³等。</t>
  </si>
  <si>
    <t>木兰乡新河村联里产业发展水渠配套项目</t>
  </si>
  <si>
    <t>新河村</t>
  </si>
  <si>
    <t>新建水渠（40*40）370米；便桥建设：混凝土浇筑长6.5米，宽3米；浆砌石挡墙：长20m×宽2.2m×高1.6m等。</t>
  </si>
  <si>
    <t>解决农田水源不足问题，保障供水安全，改善农田水利灌溉情况，提高农业生产效益，提升农户生产出行便捷，</t>
  </si>
  <si>
    <t>新河村村委会</t>
  </si>
  <si>
    <t>木兰乡新河村联里联外村庄整治项目</t>
  </si>
  <si>
    <t>浆砌石挡墙：①长76米，底宽1.2米，面0.5宽米，高1.3米；②长57米，底宽1.5米，面0.5宽米，高1.8米；檐阶建设759.5㎡；新建水渠长217米（60CM*60CM）；钢筋混凝土盖板长217米，沉砂池（0.8m*0.8m*1.2m）15个等。</t>
  </si>
  <si>
    <t>提升人居环境、提高群众满意度</t>
  </si>
  <si>
    <t>木兰乡新河村联里村庄整治项目</t>
  </si>
  <si>
    <t>路面改造1172㎡；空坪硬化760㎡；涵管30米（内径0.6米）等。</t>
  </si>
  <si>
    <t>木兰乡新河村中街村庄整治项目</t>
  </si>
  <si>
    <t>路面改造长100米宽3米厚0.18米共计54m³；河堤建设长1000米高1.5米，上底宽0.6米，下底宽1.2米，共1350m³，</t>
  </si>
  <si>
    <t>木兰乡新河村中街产业发展水渠配套项目</t>
  </si>
  <si>
    <t>新建排洪沟（0.8*0.8）300米</t>
  </si>
  <si>
    <t>保护农田，解决排洪</t>
  </si>
  <si>
    <t>木兰乡新河村庄家村庄整治项目</t>
  </si>
  <si>
    <t>道路硬化，长60米，宽6米，厚0.18，总计64.8m³；空坪硬化（厚0.15米）45m³；空坪硬化200㎡。</t>
  </si>
  <si>
    <t>木兰乡新河村上新丰、上联坊、塘山里饮水工程项目</t>
  </si>
  <si>
    <t>新建入口水池1个，长2米宽0.6米高1.2米；新建过滤池3个2.86*2.75；人工运送材料。</t>
  </si>
  <si>
    <t>解决全村412户1720人口饮水问题，保障下雨水不会浑浊，村民能放心饮用水</t>
  </si>
  <si>
    <t>木兰乡新河村下新丰产业发展水渠配套项目</t>
  </si>
  <si>
    <t>新建排洪沟（0.8*0.8）350米；机耕道600米，40mm*40mm*600m。</t>
  </si>
  <si>
    <t>保护农田，解决排洪，解决农田水源不足问题，保障供水安全，改善农田水利灌溉情况，提高农业生产效益，提升农户生产出行便捷</t>
  </si>
  <si>
    <t>木兰乡新河村光伏发电项目</t>
  </si>
  <si>
    <t>村部屋顶光伏板，屋顶面积1000㎡。</t>
  </si>
  <si>
    <t>增加村集体收入，提高人均收入</t>
  </si>
  <si>
    <t>木兰乡新河村产业发展护农田配套项目</t>
  </si>
  <si>
    <t>上街桥头到下街沙公湾河堤2000米。</t>
  </si>
  <si>
    <t>保护河床、保护农田不受洪水损坏，提升农业产业效益</t>
  </si>
  <si>
    <t>木兰乡东坑村村集体蔬菜大棚农产品仓储保鲜冷库建设项目</t>
  </si>
  <si>
    <t>东坑村</t>
  </si>
  <si>
    <t>建设20米*12米*4米蔬菜生产工作棚内含一座（5*7*3）105m³的保鲜冷库。</t>
  </si>
  <si>
    <t>木兰乡东坑村大沙坵、沉香排产业发展配套水渠项目</t>
  </si>
  <si>
    <t>40cm*40cm水渠600m；埋石混凝土水陂2座：水陂1长4.5 米高1.5米底宽2米面宽1米=10.13m³、水陂2：长5米、高2米底宽2米面宽1米=15m³等。</t>
  </si>
  <si>
    <t>木兰乡东坑村白源头村庄整治项目</t>
  </si>
  <si>
    <t>桥面加宽长8米宽1.5米；空坪硬化80㎡米等。</t>
  </si>
  <si>
    <t>可便利大棚蔬菜基地运输及该小组村民生产生活便利。</t>
  </si>
  <si>
    <t>木兰乡东坑村赵家地道路硬化项目</t>
  </si>
  <si>
    <t>混凝土硬化长2900米宽3.5米厚0.2；空坪硬化300㎡等。</t>
  </si>
  <si>
    <t>解决赵家地小组村民农业生产问题及安全出行</t>
  </si>
  <si>
    <t>木兰乡东坑村桥锣塅组村庄整治浆砌石项目</t>
  </si>
  <si>
    <t>浆砌石（170m底宽1m高1.6m宽0.6）；水沟30*30长336米；空坪硬化250m²；80*80沉沙池4个等。</t>
  </si>
  <si>
    <t>改善村容村貌，创建美丽乡村，保障村民安全</t>
  </si>
  <si>
    <t>木兰乡东坑村郭前科村庄整治项目</t>
  </si>
  <si>
    <t>房屋浆砌石护坡长110米高3米底宽1.8米面宽0.6米；排水沟40*40长80米；空坪硬化120㎡；通组路加宽长60米宽1.5米等。</t>
  </si>
  <si>
    <t>木兰乡东坑村王家地道路硬化项目</t>
  </si>
  <si>
    <t>混凝土硬化长1100米宽3.5米厚0.2；空坪硬化100㎡米等。</t>
  </si>
  <si>
    <t>解决王家地小组村民农业生产问题及安全出行</t>
  </si>
  <si>
    <t>木兰乡东坑村潭背、坳下、大片村庄整治项目</t>
  </si>
  <si>
    <t>40*40水沟长420米；空坪硬化360㎡等。</t>
  </si>
  <si>
    <t>改善村容村貌，创建美丽乡村</t>
  </si>
  <si>
    <t>木兰乡东坑村角山背、石溪庄、白源头、东坑村庄整治项目</t>
  </si>
  <si>
    <t>40*40水沟长220米；空坪硬化120㎡；空坪整治300㎡等。</t>
  </si>
  <si>
    <t>木兰乡陈联村联上、陈坑等小组产业发展新建水渠建设项目</t>
  </si>
  <si>
    <t>陈联村</t>
  </si>
  <si>
    <t>1.陈坑铜钱背灌水渠长213米，规格（40cm*40cm）；2.联上老虎坑排水渠475米（40cm*40cm）；3.联下对面段排水渠169米（40cm*40cm）；4.桥下组东排灌水渠长482米（40cm*40cm），桥下蛇排234米（40cm*40cm）；5.陈坑马腰寨526米（40cm*40cm），水陂一座长5米，底宽1.6米，面宽0.8米，高1.5米等。</t>
  </si>
  <si>
    <t>解决联上、联下、陈坑、桥下、4个小组260余亩农田灌溉用水，户均增收2000元以上。</t>
  </si>
  <si>
    <t>陈联村村委会</t>
  </si>
  <si>
    <t>木兰乡陈联村联上联下烟叶产业发展配套河道清淤、护田挡土墙建设项目</t>
  </si>
  <si>
    <t>1.河道泥沙杂物清理450m³；
2.新建C20混凝土护田挡土墙900m³等。</t>
  </si>
  <si>
    <t>疏通河道排洪，保护河道两岸80余亩农田免受自然灾害损坏，保证村民发展农业生产收入稳定，农户每年户均增收1000元以上</t>
  </si>
  <si>
    <t>木兰乡陈联村丰岭组坝田防洪护堤建设项目</t>
  </si>
  <si>
    <t>①河道两边新建梯形防洪护体长200m（混凝土底板：底宽1.5m，面宽1m，高2m，浆砌石挡墙：底宽1.2m，面宽0.8m，高1.5m）。②陈坑马腰寨混凝土水陂长3米，底宽1.2米，面宽0.8，高1.5米。</t>
  </si>
  <si>
    <t>疏通河道排洪，保护河道两岸600余亩农田和道路免受自然灾害损坏，保证村民发展农业生产收入稳定和出入安全。</t>
  </si>
  <si>
    <t>木兰乡陈联村下庄村庄整治项目</t>
  </si>
  <si>
    <t>新建混凝土道路硬化宽3.5米*长1500m等。</t>
  </si>
  <si>
    <t>便于村民日常出行，方便50余亩农田的耕作，大大提高农业生产效率，降低成本，提高村民收入。</t>
  </si>
  <si>
    <t>木兰乡陈联村入股县企光伏产业项目</t>
  </si>
  <si>
    <t>将资金入股县城投集体万兴能源公司光伏项目产业，每年按入股8%享受投资分红，并划分约125kW装机规模的光伏发电。</t>
  </si>
  <si>
    <t>每年按不少于入股资金的8%收入分红，可解决公益性2人以上，部分用于爱心超市乡村治理积分兑换物品等</t>
  </si>
  <si>
    <t>木兰乡杨坊村青山下村庄整治项目</t>
  </si>
  <si>
    <t>透水砖铺装约1200㎡；砖砌挡墙24m³；毛石挡墙50m³；地面硬化1300㎡；水沟650米；500增强波纹管400米；雨水井及井盖24个。</t>
  </si>
  <si>
    <t>木兰乡规模化蛋鸡智能养殖厂房建设项目</t>
  </si>
  <si>
    <t>建设长102.48米*宽15.98米*高4.6米钢结构蛋鸡厂房一幢（含钢筋混凝土承台500m³及地面硬化1800平方米）。现浇102.48米*宽15.98米钢结构厂房地梁、土地平整3400平方米、房屋密闭处理、搭建30㎡设备间等。（各村资金占比：木兰村50万元、田江村50万元、新河村50万元）</t>
  </si>
  <si>
    <t xml:space="preserve">一是壮大村集体经济收入，每年按照项目资金的6%收取固定租金。二是带动农户就业增收，可提供就业岗位5个，可带动农户每年增收3万元以上。三是带动农户产业增收，免费提供鸡苗、饲料、技术指导，保回收带动农户发展。
</t>
  </si>
  <si>
    <t>木兰乡木兰村竹斜组屋顶光伏建设项目</t>
  </si>
  <si>
    <t>建设屋顶光伏面积900㎡，及安置光伏板及配套设施。</t>
  </si>
  <si>
    <t>木兰乡东坑村幽兰岗等组村庄整治项目</t>
  </si>
  <si>
    <t>水泥硬化1200㎡；水沟100m；砖砌挡墙140m³；透水砖390㎡；300涵管6.5m；沟盖板、平整场地、土方开挖、回填等。</t>
  </si>
  <si>
    <t>木兰乡东坑村沉香排、大沙坵等组村庄整治项目</t>
  </si>
  <si>
    <t>空坪硬化2790㎡；机械平整场地1650㎡；30*30cm水沟245m；砖砌挡墙41m³；混凝土挡墙12m³、木模板安拆41㎡；DN300水泥涵管16m；pvc110给水管19m；砖砌台阶6m³等。</t>
  </si>
  <si>
    <t>石城县木兰乡2025年中央财政以工代赈新河村基础设施建设项目</t>
  </si>
  <si>
    <t>河堤护岸（含浆砌石基础）550米，40cm*40cm水渠500米，涵管6米，漫水路等。</t>
  </si>
  <si>
    <t>疏通河道排洪，保护河道两岸农田免受自然灾害损坏，保证村民发展农业生产收入稳定。</t>
  </si>
  <si>
    <t>木兰乡木兰村胡家垄组、排上组村庄整治项目</t>
  </si>
  <si>
    <t>胡家垄组、排上组浆砌石700m³；硬化350㎡、水沟50m等。</t>
  </si>
  <si>
    <t>木兰乡木兰村沙公排村庄整治项目</t>
  </si>
  <si>
    <t>18cm厚混凝土路面（含破拆）2000㎡；檐阶硬化514㎡；混凝土挡墙75m³；18cm厚混凝土路面700㎡；40*40水沟200m；DN400波纹管120m；浆砌石挡墙65m³；DN100PVC水管200m；土方开挖120m³；中粗砂回填50m³；沉井等</t>
  </si>
  <si>
    <t>木兰乡木兰村樟树下至礼堂组周边村庄整治项目</t>
  </si>
  <si>
    <t>空坪硬化325㎡，排水沟70米（0.3*0.3）米，DN500涵管40m，挡墙520m³等</t>
  </si>
  <si>
    <t>木兰乡东坑村沉香排、郭前科、大片村庄整治项目</t>
  </si>
  <si>
    <t>地面硬化740㎡，透水砖300㎡，浆砌石挡土墙150m³、排水沟（40*40）345m等</t>
  </si>
  <si>
    <t>木兰乡2025年田江村油付沙背饮水工程项目</t>
  </si>
  <si>
    <t>油付、沙背铺设PE63给水管1100米，PE32管550米等。</t>
  </si>
  <si>
    <t>解决该村用水问题</t>
  </si>
  <si>
    <t>木兰乡2025年东坑村肖家庄、桥锣塅集中供水工程项目</t>
  </si>
  <si>
    <t>肖家庄钻井深约200米，钢管50米，抽水设备一套，泵房一座及其他配电设施，新增pe50管道200米，桥锣塅铺设PE32水管450米等。</t>
  </si>
  <si>
    <t>木兰乡小琴村甲上排污水工程项目</t>
  </si>
  <si>
    <t>县重点村</t>
  </si>
  <si>
    <t>铺设PE32给水管1100m，砖砌沉沙池外径1.5m*2m、深1m。</t>
  </si>
  <si>
    <t>解决该村村民饮水安全问题</t>
  </si>
  <si>
    <t>木兰乡田江村老屋下基础设施项目</t>
  </si>
  <si>
    <t>浆砌石挡墙400m³，80cm*80cm水渠370m,30cm*30cm水渠40m。</t>
  </si>
  <si>
    <t>解决该村灌溉用水及排水问题</t>
  </si>
  <si>
    <t>小松镇</t>
  </si>
  <si>
    <t>小松镇村集体经济——标准厂房建设项目</t>
  </si>
  <si>
    <t>小松村</t>
  </si>
  <si>
    <t>建筑面积约2100平方米的框架结构标准厂房，建筑面积约260平方米的加工中心，借土填方、道路硬化、室外雨污管网及其他相关配套附属设施设备等</t>
  </si>
  <si>
    <t>促进白莲产业发展，增加小松镇股份经济合作联合社（14个村）收入约27.8万元/年产生收益，可提供50个就业岗位，吸纳15户脱贫户。</t>
  </si>
  <si>
    <t>小松镇股份经济合作联合社</t>
  </si>
  <si>
    <t>小松镇村集体经济——标准厂房屋顶光伏建设项目</t>
  </si>
  <si>
    <t>1.利用厂房屋顶1000㎡；
2.光伏组件及配套发电设备； 
3.防水支架及屋顶包边配套；
4.电器设备安装等</t>
  </si>
  <si>
    <t>增加小松镇股份经济合作联合社（14个村）收入约4.5万元/年产生收益</t>
  </si>
  <si>
    <t>小松镇小松村村里组道路建设项目</t>
  </si>
  <si>
    <t>小松村村里</t>
  </si>
  <si>
    <t>40*40cm浆砌石排水沟长230米，10cm砂砾垫层；20cm砼面层1049平方米，18cm水稳层，18cm碎石垫层；19米75cm钢筋砼圆管涵；挖土方5000立方米，挖石方650立方米，填方814立方米；清表及余土清运等</t>
  </si>
  <si>
    <t>解决脱贫（监测）户45户203人安全出行，改善生产生活条件</t>
  </si>
  <si>
    <t>小松村村委会</t>
  </si>
  <si>
    <t>小松镇小松村村庄整治项目</t>
  </si>
  <si>
    <t>挖除旧路面约200平方米，道路硬化800平方米，30cm*30cm混凝土排水沟约长300m；浆砌石护坡约500立方米，空坪硬化建设700㎡，清表及土方清运等</t>
  </si>
  <si>
    <t>解决脱贫（监测）户3户15人人居环境问题，改善人居环境条件</t>
  </si>
  <si>
    <t>小松镇小松村井头桥下河堤建设项目</t>
  </si>
  <si>
    <t>小松村土楼小组</t>
  </si>
  <si>
    <t>挡土墙长28m*1.5m*5m等</t>
  </si>
  <si>
    <t>解决脱贫（监测）户42户168人生产出行问题，改善生产条件；</t>
  </si>
  <si>
    <t>小松镇产业项目附属设施项目</t>
  </si>
  <si>
    <t>对面积约1600平方米的农贸市场第三层进行消防管网设计及其他配套设施等</t>
  </si>
  <si>
    <t>完善产业基地基础配套设施，保障群众生产生活安全，提高村集体收入7800元/年</t>
  </si>
  <si>
    <t>小松镇小松村杜家陂至石坪污水管网建设</t>
  </si>
  <si>
    <t>农村污水治理</t>
  </si>
  <si>
    <t>杜家陂至石坪污水管网DN300双壁波纹管长1000米，混凝土包管500米，污水井25个，土方开挖清运及回填，河道围堰等</t>
  </si>
  <si>
    <t>解决脱贫（监测）户9户35人人居环境问题，改善人居环境条件</t>
  </si>
  <si>
    <t>小松镇村集体经济——标准厂房维修项目</t>
  </si>
  <si>
    <t>对莲乡苑标准厂房1260平方米进行维修加固及配套设施建设等</t>
  </si>
  <si>
    <t>壮大村集体经济收入3万/年，提供30个就业岗位</t>
  </si>
  <si>
    <t>小松镇迳里村大树下小组挡土墙、道路硬化建设项目</t>
  </si>
  <si>
    <t>迳里村、大树下</t>
  </si>
  <si>
    <t>浆砌石挡土墙：长50M*高4M*宽1.5M
道路硬化：长50M*宽3.5M*厚0.15M等</t>
  </si>
  <si>
    <t>解决脱贫（监测）户7户24人15亩农田水利灌溉问题，解决群众安全出行问题，改善生产生活条件</t>
  </si>
  <si>
    <t>迳里村村委会</t>
  </si>
  <si>
    <t>小松镇迳里村横丘水陂建设项目</t>
  </si>
  <si>
    <t>迳里村、横丘</t>
  </si>
  <si>
    <t>横丘：水陂长15m*宽2.5m*高6.5m，八字墙长10m*高5m*宽2.0m；拆除原破损水陂96立方米，施工便道等</t>
  </si>
  <si>
    <t>解决脱贫（监测）户15户48人100亩农田水利灌溉问题，改善生产条件，增产增收；</t>
  </si>
  <si>
    <t>小松镇迳里村屋场湾水陂、庙子下桥挡土墙建设项目</t>
  </si>
  <si>
    <t>迳里村、屋场湾</t>
  </si>
  <si>
    <t>屋场湾：水陂长5m*宽1.3m*高3m，八字墙长8m*宽0.8m*高1.5m；水陂长4m*2m*2.5m及清表清淤等
庙子下桥梁两侧八字墙：浆砌挡土墙建设约长6米*高5m*宽1.5m，长8米*高4米*宽1.2m及清表清淤和土方回填等</t>
  </si>
  <si>
    <t>解决脱贫（监测）户34户135人生产出行问题，20亩农田水利灌溉问题，改善生产条件；</t>
  </si>
  <si>
    <t>小松镇迳里村庵背水陂建设项目</t>
  </si>
  <si>
    <t>迳里村、庵背</t>
  </si>
  <si>
    <t>水陂长6m*高3.5m*宽1m等</t>
  </si>
  <si>
    <t>解决脱贫（监测）户3户11人20亩农田水利灌溉问题，改善生产条件，增产增收；</t>
  </si>
  <si>
    <t>小松镇迳里村过滤池建设项目</t>
  </si>
  <si>
    <t>迳里村沙塅</t>
  </si>
  <si>
    <t>钢筋混凝土过滤池一座长3米*宽2.5m*高2.5m，防水漆40平方米，PVC75水管长1500米等</t>
  </si>
  <si>
    <t>解决脱贫（监测）户10户36人安全饮水问题；</t>
  </si>
  <si>
    <t>小松镇迳里村上南桥水库排洪沟项目</t>
  </si>
  <si>
    <t>迳里村、上南桥</t>
  </si>
  <si>
    <t>水库排洪沟长260m*宽1m*高1m等</t>
  </si>
  <si>
    <t>解决脱贫（监测）户5户20人50亩农田水利灌溉问题，改善生产条件，增产增收；</t>
  </si>
  <si>
    <t>小松镇瑶上村杀矶岭蛋鸡养殖基础设施建设项目</t>
  </si>
  <si>
    <t>瑶上村、杀矶岭</t>
  </si>
  <si>
    <t>养殖基地</t>
  </si>
  <si>
    <t>栏舍1座，占地约500平方米，育雏室1座，占地约100平方米，管理房3间，总共占地约60平方米，配套设施购置、水电安装、室外排水设施等</t>
  </si>
  <si>
    <t>壮大村集体经济收入，年增收3万元</t>
  </si>
  <si>
    <t>瑶上村村委会</t>
  </si>
  <si>
    <t>小松镇瑶上村象牙咀村庄整治项目</t>
  </si>
  <si>
    <t>瑶上村、象牙咀</t>
  </si>
  <si>
    <t>围墙下浆砌石长36m*宽1.2m*高3.9m；溪边平板桥八字墙修复长8m*宽1.2m*高3m；挡土墙建设长30m*宽1.5m*高3m；山顶混凝土截水沟长300m*60cm*60cm；道路硬化长300m*宽3.5m*0.15m；空坪硬化65平方米；30cm波纹管排水管埋设长130m，沉沙井4个等</t>
  </si>
  <si>
    <t>解决脱贫（监测）户8户33人人居环境问题，改善人居环境条件</t>
  </si>
  <si>
    <t>小松镇瑶上城江脑、上屋、下屋村庄综合整治项目</t>
  </si>
  <si>
    <t>瑶上村、城江脑、上屋、下屋</t>
  </si>
  <si>
    <t>城江脑混凝土排洪渠长300m*100cm*100cm；下屋组浆砌石挡土墙长35m*宽1m*高2m；下屋混凝土排水沟长90m*40cm*40cm；上屋涵管直径400mm，长170m，沉沙井10个等</t>
  </si>
  <si>
    <t>解决脱贫（监测）户5户26人人居环境问题，改善人居环境条件</t>
  </si>
  <si>
    <t>小松镇瑶上村寨脑水渠水陂基础设施建设项目</t>
  </si>
  <si>
    <t>瑶上村、寨脑</t>
  </si>
  <si>
    <t>水陂建设约长10m*宽1.5m*高2m；40cm*40cm水渠长约580m等</t>
  </si>
  <si>
    <t>解决脱贫（监测）户8户58人30亩农田水利灌溉问题，改善生产条件，增产增收；</t>
  </si>
  <si>
    <t>小松镇瑶上村蔡公坑农田水渠项目</t>
  </si>
  <si>
    <t>瑶上村、蔡公坑</t>
  </si>
  <si>
    <t>40cm*40cm水渠约1000m等</t>
  </si>
  <si>
    <t>解决脱贫（监测）户12户77人100亩农田水利灌溉问题，改善生产条件，增产增收；</t>
  </si>
  <si>
    <t>小松镇石田村中屋组－上屋组挡土墙、水渠建设项目</t>
  </si>
  <si>
    <t>石田村、中屋组、上屋组</t>
  </si>
  <si>
    <t>浆砌石长122m*宽1.2m*高2.1m，借土填方50立方米；排水沟40cm*40cm*60m等</t>
  </si>
  <si>
    <t>解决脱贫（监测）户15户44人安全出行，改善生产生活条件</t>
  </si>
  <si>
    <t>石田村村委会</t>
  </si>
  <si>
    <t>小松镇石田村牛栏坑至黄都岭排水渠项目</t>
  </si>
  <si>
    <t>石田村、牛栏坑</t>
  </si>
  <si>
    <t>混凝土水渠长700m，规格80cm*80cm等</t>
  </si>
  <si>
    <t>解决脱贫（监测）户38户113人300亩农田水利灌溉问题，改善生产条件，增产增收；</t>
  </si>
  <si>
    <t>小松镇石田村老街村庄整治项目</t>
  </si>
  <si>
    <t>石田村、老街</t>
  </si>
  <si>
    <t>拆除破损路面230平方米，道路硬化约长80m*宽5m*厚0.18m，DN300涵管25m，沉沙井2座，砼水沟（含钢筋混凝土沟盖板）长35m*30cm*30cm，砖砌挡土墙长12m*高1.3m*宽0.4m，台阶1立方，檐街硬化30平方米，土地平整30平方米等</t>
  </si>
  <si>
    <t>解决脱贫（监测）户2户13人安全出行，改善生产生活条件</t>
  </si>
  <si>
    <t>小松镇石田村新街组、碰塘组村庄整治项目</t>
  </si>
  <si>
    <t>石田村、新街、碰塘</t>
  </si>
  <si>
    <t>空坪硬化2000㎡*0.18m等</t>
  </si>
  <si>
    <t>解决脱贫（监测）户32户101人人居环境问题，改善人居环境条件</t>
  </si>
  <si>
    <t>小松镇石田村集体经济——屋顶光伏建设项目</t>
  </si>
  <si>
    <t>1.利用村部闲置屋顶540平方米；
2.光伏组件及配套发电设备； 
3.防水支架及屋顶包边配套等</t>
  </si>
  <si>
    <t>增加村集体经济收入4万元/年，收益用于公益性岗位、小型公益事业</t>
  </si>
  <si>
    <t>小松镇石田村集体经济——狗亭脑帮扶车间建设项目</t>
  </si>
  <si>
    <t>石田村、狗亭脑</t>
  </si>
  <si>
    <t>标准钢架厂房，占地面积2000㎡，边高8m，及室内地面硬化，排水设施、地面硬化等相关基础设施</t>
  </si>
  <si>
    <t>增加村集体收入9.6万/年，可提供最少10个岗位，带动10户群众增收1.5万/年</t>
  </si>
  <si>
    <t>小松镇石田村集体经济——工业厂房建设项目</t>
  </si>
  <si>
    <t>石田村</t>
  </si>
  <si>
    <t>平整项目用地900平方米；建设一层钢架结构标准厂房共500平方米；及相关配套设施等</t>
  </si>
  <si>
    <t>增加村集体收入2.4万元/年，可提供5个工作岗位，增加农户收入1.5万元/年</t>
  </si>
  <si>
    <t>小松镇桐江村集体经济———标准厂房加层项目</t>
  </si>
  <si>
    <t>小松村、莲乡苑</t>
  </si>
  <si>
    <t>原扶贫车间加层，面积约800㎡，配套基础设施安装等</t>
  </si>
  <si>
    <t>增加村集体经济收入约3.84万元/年，提供20个就业岗位，增加农户收入1.5万元/年</t>
  </si>
  <si>
    <t>桐江村村委会</t>
  </si>
  <si>
    <t>小松镇桐江村羊角湾、庙下、西竹桥挡墙水陂建设项目</t>
  </si>
  <si>
    <t>桐江村羊角湾、庙下、西竹桥</t>
  </si>
  <si>
    <t>羊角湾、庙下沿河防洪堤挡土墙长240m*宽1.2m*高2.5m及河道清理，西竹桥水陂加固6立方米，钢筋砼柱3立方米，钢筋砼渡槽长20米*0.6m*0.6m等</t>
  </si>
  <si>
    <t>解决脱贫（监测）户26户108人40亩农田水利灌溉问题，改善生产条件，增产增收；</t>
  </si>
  <si>
    <t>小松镇桐江村集体经济——小溪坝蔬菜大棚修复项目</t>
  </si>
  <si>
    <t>桐江村、小溪坝</t>
  </si>
  <si>
    <t>大棚膜修复约30000㎡，钢架修复约1300㎡，40*40水渠160m等</t>
  </si>
  <si>
    <t>保障蔬菜大棚正常运行，保障群众持续增收约2万元/年</t>
  </si>
  <si>
    <t>小松镇桐江村庙下至陂头坪连片村庄整治项目</t>
  </si>
  <si>
    <t>桐江村、庙下</t>
  </si>
  <si>
    <t>水沟盖板40米*宽130cm，空坪硬化300平方米，回填石方16立方，10cmC15砼硬化40平方及清淤等</t>
  </si>
  <si>
    <t>解决脱贫（监测）户3户12人人居环境问题，改善人居环境条件</t>
  </si>
  <si>
    <t>小松镇丹溪村红色研学基地附属服务设施建设项目</t>
  </si>
  <si>
    <t>丹溪村、王子垅</t>
  </si>
  <si>
    <t>卫生间（兼淋浴房）建设1处，面积约64平方米，污水管网30m，自来水管网50米及配套基础设施；土地平整150平方米，10cm垫层80平方米等</t>
  </si>
  <si>
    <t>完善研学基地配套服务设施，提高游客体验感，可增加村集体经济收入1万元/年</t>
  </si>
  <si>
    <t>丹溪村村委会</t>
  </si>
  <si>
    <t>小松镇丹溪村集体经济——红色研学基地配套服务设施改造项目</t>
  </si>
  <si>
    <t>研学基地住宿改造面积约240平方米，含研学床铺改造约35张及配套照明设施、卫生设施改造等；桥下小组训练基地450平方土地平整，10cm瓜子片垫层等</t>
  </si>
  <si>
    <t>完善研学基地配套服务设施，提高游客体验感，可增加村集体经济收入0.5万元/年</t>
  </si>
  <si>
    <t>小松镇丹溪村集体经济——红色研学基地宿舍楼改造项目</t>
  </si>
  <si>
    <t>丹溪研学基地改造研学铺位140个（含床头靠背），墙面改造5200㎡，实木储物柜140个高1.2m，1200㎡线路、开关、照明灯具改造，地坪漆1000平方米，40平方米卫生间改造及相关基础设施建设等</t>
  </si>
  <si>
    <t>完善研学基地配套服务设施，提高游客体验感，可增加村集体经济收入2.94万元/年</t>
  </si>
  <si>
    <t>丹溪研学基地改造研学铺位160个（含床头靠背），墙面改造5800㎡，实木储物柜160个高1.2m，地坪漆1200平方米，1600㎡线路、开关、照明灯具改造，48平方米卫生间改造及相关基础设施建设等</t>
  </si>
  <si>
    <t>完善研学基地配套服务设施，提高游客体验感，可增加村集体经济收入3.54万元/年</t>
  </si>
  <si>
    <t>小松镇丹溪村研学基地附属服务设施建设项目</t>
  </si>
  <si>
    <t>研学基地配套管理用房建设，2层面积约280平方米及配套基础设施建设等</t>
  </si>
  <si>
    <t>完善研学基地配套服务设施，提高游客体验感，可增加村集体经济收入2.4万元/年</t>
  </si>
  <si>
    <t>小松镇丹溪村甘陂塅小组河道整治项目</t>
  </si>
  <si>
    <t>丹溪村、甘陂塅</t>
  </si>
  <si>
    <t>西头角河堤建设260米*宽1.2m*高3m，土坯房拆除约320平方米</t>
  </si>
  <si>
    <t>小松镇丹溪村小寨小组村庄整治项目</t>
  </si>
  <si>
    <t>丹溪村、小寨</t>
  </si>
  <si>
    <t>村庄护坡建设46m*3.5m*1.5m，水沟46m*40cm*40cm等</t>
  </si>
  <si>
    <t>小松镇小松村祠堂小组桥下河堤建设项目</t>
  </si>
  <si>
    <t>小松村、祠堂小组</t>
  </si>
  <si>
    <t>祠堂组桥下河堤挡土墙长300*3*1.5m，机耕道长300米，宽3.5m等</t>
  </si>
  <si>
    <t>解决脱贫（监测）户12户52人100亩农田水利灌溉问题，改善生产条件，增产增收；</t>
  </si>
  <si>
    <t>小松镇小松村太平溪、西边村庄整治项目</t>
  </si>
  <si>
    <t>小松村太平</t>
  </si>
  <si>
    <t>挖除破损路面280平方米，路面硬化修复280平方米，挡土墙长40m*3m*1.2m，挡土墙长5m*高1m*宽0.8m等</t>
  </si>
  <si>
    <t>解决脱贫（监测）户15户64人人居环境问题，改善人居环境条件</t>
  </si>
  <si>
    <t>小松镇小松村古井太平小组挡土墙及道路硬化项目</t>
  </si>
  <si>
    <t>小松村、太平小组</t>
  </si>
  <si>
    <t>挡土墙长150m*3m*1.2m，道路硬化长320m*3.5m，借土填方等</t>
  </si>
  <si>
    <t>解决脱贫（监测）户5户16人生产出行问题，改善生产条件；</t>
  </si>
  <si>
    <t>小松镇蜀口村集体经济——蛋鸡养殖基地项目</t>
  </si>
  <si>
    <t>蜀口村</t>
  </si>
  <si>
    <t>栏舍1座，占地约1000平方米，育雏室1座，占地约100平方米，管理房3间，总共占地约60平方米，及相关配套设施设备等</t>
  </si>
  <si>
    <t>增加村集体收益3.5万/年，可提供3个工作岗位，带动群众增收1.5万/年</t>
  </si>
  <si>
    <t>蜀口村村委会</t>
  </si>
  <si>
    <t>小松镇蜀口村小口杉山排杨天坑农田水渠基础设施项目</t>
  </si>
  <si>
    <t>蜀口村、小口杉、杨天坑</t>
  </si>
  <si>
    <t>40cm*40cm混凝土水渠约长1000m，浆砌石挡土墙长25m*宽1.5m*高3m等</t>
  </si>
  <si>
    <t>解决脱贫（监测）户12户52人320亩农田水利灌溉问题，改善生产条件，增产增收；</t>
  </si>
  <si>
    <t>小松镇蜀口村学堂组、店下组村庄整治项目</t>
  </si>
  <si>
    <t>蜀口村学堂组、店下组</t>
  </si>
  <si>
    <t>新建水沟（含沟盖板）30cm*30cm*300m，新建水沟30cm*30cm*190m，浆砌石挡土墙约500立方米，道路拓宽1.5m*43m，新建水渠60cm*60cm*30m，DN400涵管100米，路面及空坪硬化1500平方，沉沙井5个，危房拆除300平方，土方清运等</t>
  </si>
  <si>
    <t>解决脱贫（监测）户7户24人人居环境问题，改善人居环境条件</t>
  </si>
  <si>
    <t>小松镇蜀口村上社村庄整治项目</t>
  </si>
  <si>
    <t>蜀口村、上社</t>
  </si>
  <si>
    <t>危旧房拆除280平方米，浆砌石挡土墙600立方米，空坪硬化500平方米，透水砖硬化1000平方米，土方清运等</t>
  </si>
  <si>
    <t>解决脱贫（监测）户6户24人人居环境问题，改善人居环境条件</t>
  </si>
  <si>
    <t>小松镇耸岗村集体经济——风流坑蛋鸡养殖基地项目</t>
  </si>
  <si>
    <t>耸岗村</t>
  </si>
  <si>
    <t>市重点帮扶村</t>
  </si>
  <si>
    <t>扩建栏舍占地约300m²，及配套基础设施等</t>
  </si>
  <si>
    <t>增加村集体收益1.2万/年，收益用于公益性岗位、小型公益事业</t>
  </si>
  <si>
    <t>耸岗村村委会</t>
  </si>
  <si>
    <t>小松镇耸岗村东头组、西头组村庄整治项目</t>
  </si>
  <si>
    <t>耸岗村东头组、西头组</t>
  </si>
  <si>
    <t>C20毛石混凝土5立方米，300波纹管5米，挖除破损路面53立方米，18cmC20砼面层1120平方，10cmC20砼面层100平方米，60*60cm砖砌水沟11米，45*23cm砖水沟25米，36*24cm砖水沟9米，沟盖板18米，浆砌石120立方，排水管40米，钢筋砼便桥3立方米等</t>
  </si>
  <si>
    <t>解决脱贫（监测）户15户52人人居环境问题，改善人居环境条件</t>
  </si>
  <si>
    <t>小松镇耸岗村五短街、上中门廊至新屋排水渠建设项目</t>
  </si>
  <si>
    <t>耸岗村五短街、上中门廊、新屋排</t>
  </si>
  <si>
    <t>五短街小组灌溉水渠40X40cm约长180米；上中门廊至新屋排灌渠100*100cm约长80米等</t>
  </si>
  <si>
    <t>解决脱贫（监测）户8户39人30亩农田水利灌溉问题，改善生产条件，增产增收；</t>
  </si>
  <si>
    <t>小松镇耸岗村下赖屋至五短街村庄整治项目</t>
  </si>
  <si>
    <t>下赖屋至五短街空坪硬化1000m²*0.15cm，60cm*60cm混凝土水渠约长100m，40cm*40cm混凝土水渠约长250m，土地平整清运300m³，砖砌挡墙500m*0.4m*0.24m，浆砌石挡土墙40m*1.2m*2.5m等</t>
  </si>
  <si>
    <t>小松镇耸岗村屋背岭片村庄整治项目</t>
  </si>
  <si>
    <t>拆除破损路面300平方米，道路硬化300m*宽4m，水渠约长350m*40cm*40cm等</t>
  </si>
  <si>
    <t>解决脱贫（监测）户4户25人安全出行，改善生产生活条件；</t>
  </si>
  <si>
    <t>小松镇耸岗村新屋组至岭背垅挡土墙建设项目</t>
  </si>
  <si>
    <t>浆砌石挡土墙长80m*宽1.2m*高3m等</t>
  </si>
  <si>
    <t>小松镇耸岗村上中门廊、下中门廊灌溉水渠建设项目</t>
  </si>
  <si>
    <t>风流坑、高垄背灌溉水修复40cm*40cm约长200m</t>
  </si>
  <si>
    <t>解决脱贫（监测）户6户15人20亩农田水利灌溉问题，改善生产条件，增产增收；</t>
  </si>
  <si>
    <t>小松镇耸岗村集体经济——新屋组屋顶光伏发电项目</t>
  </si>
  <si>
    <t>1.利用村部及周边闲置屋顶700平方米；
2.光伏组件及配套发电设备； 
3.防水支架及屋顶包边配套等</t>
  </si>
  <si>
    <t>增加村集体经济收入4万元/年，收益用于公益性岗位、小型公益事业，惠及106户，422人</t>
  </si>
  <si>
    <t>小松镇许坊村发展村集体经济—星园里雷笋种植项目</t>
  </si>
  <si>
    <t>许坊村</t>
  </si>
  <si>
    <t>土地平整约40亩及竹苗购买、种植等</t>
  </si>
  <si>
    <t>增加村集体收益约3万元/年，收益用于公益性岗位、小型公益事业</t>
  </si>
  <si>
    <t>许坊村村委会</t>
  </si>
  <si>
    <t>小松镇许坊村集体经济——江田上蔬菜大棚改造提升项目</t>
  </si>
  <si>
    <t>许坊村江田上</t>
  </si>
  <si>
    <t>大棚改造提升约30000㎡及配套构件设施等</t>
  </si>
  <si>
    <t>保障蔬菜大棚正常运行，保障群众持续增收约2.37万元/年</t>
  </si>
  <si>
    <t>小松镇许坊村矮坑便桥、水渠项目</t>
  </si>
  <si>
    <t>简易便桥一座约长10m*宽3m，八字墙约长40m*高3m*宽1.5m等</t>
  </si>
  <si>
    <t>解决脱贫（监测）户7户26人80亩农田水利灌溉问题，改善生产条件，增产增收；</t>
  </si>
  <si>
    <t>小松镇许坊村犁壁行道硬化项目</t>
  </si>
  <si>
    <t>道路硬化约长90m*宽2.5m，挡土墙20m*1.5m*1m，余土清运等</t>
  </si>
  <si>
    <t>解决脱贫（监测）户1户5人安全出行，改善生产生活条件；</t>
  </si>
  <si>
    <t>小松镇许坊村下村道路改造项目</t>
  </si>
  <si>
    <t>拆除旧路面300平方米，道路硬化约长200m*宽3.5m，
挡土墙约长200m*宽1.2m*高2m等</t>
  </si>
  <si>
    <t>解决脱贫（监测）户10户45人人居环境问题，改善人居环境条件</t>
  </si>
  <si>
    <t>小松镇许坊村下村村庄整治项目</t>
  </si>
  <si>
    <t>挡土墙长60m*宽1.5m*3m，地面硬化1500㎡等</t>
  </si>
  <si>
    <t>小松镇许坊村乌墩坑村庄整治项目</t>
  </si>
  <si>
    <t>挡土墙长50m*宽1.5m*高3.5m、40cm涵管50米，空坪硬化200平方米等</t>
  </si>
  <si>
    <t>解决脱贫（监测）户5户28人人居环境问题，改善人居环境条件</t>
  </si>
  <si>
    <t>小松镇许坊村江田上排洪沟建设项目</t>
  </si>
  <si>
    <t>排洪渠长200米*1米*1米等</t>
  </si>
  <si>
    <t>解决脱贫（监测）户7户33人人居环境问题，改善人居环境条件</t>
  </si>
  <si>
    <t>小松镇许坊村下村灌溉水渠建设项目</t>
  </si>
  <si>
    <t>40cm*40cm混凝土水渠300m等</t>
  </si>
  <si>
    <t>解决脱贫（监测）户5户16人20亩农田水利灌溉问题，改善生产条件，增产增收；</t>
  </si>
  <si>
    <t>小松镇许坊村小溪源道路硬化</t>
  </si>
  <si>
    <t>道路硬化约长100m*宽4m等</t>
  </si>
  <si>
    <t>解决脱贫（监测）户4户20人生产出行问题，改善生产条件；</t>
  </si>
  <si>
    <t>小松镇江口村西边枫树排水陂项目</t>
  </si>
  <si>
    <t>江口村西边</t>
  </si>
  <si>
    <t>水陂长12m*高6m*底宽3.5米，顶宽2m，两边八字墙共20m*高1.5m*宽1m等</t>
  </si>
  <si>
    <t>解决脱贫户（监测户）15户50人300亩农田水利灌溉问题，改善生产条件，增产增收；</t>
  </si>
  <si>
    <t>江口村村委会</t>
  </si>
  <si>
    <t>小松镇江口村新建陈坑里水陂水渠项目</t>
  </si>
  <si>
    <t>江口村、底下屋</t>
  </si>
  <si>
    <t>水陂长10m*高4m*底宽3.5米，顶宽2m，两边八字墙共30m*高2m*宽1m，40*40cm水深280米等</t>
  </si>
  <si>
    <t>解决脱贫户（监测户）12户48人250亩农田水利灌溉问题，改善生产条件，增产增收；</t>
  </si>
  <si>
    <t>小松镇罗源村古松村庄整治项目</t>
  </si>
  <si>
    <t>罗源村</t>
  </si>
  <si>
    <t>挡土墙建设长20m*宽1m*高2.5m，长30m*宽1.5m*高4m；20cm砼硬化44平方米；空坪硬化350平方米；挖除破损路面500平方米，路面修复500平方米等</t>
  </si>
  <si>
    <t>解决脱贫（监测）户9户41人人居环境问题，改善人居环境条件</t>
  </si>
  <si>
    <t>罗源村村委会</t>
  </si>
  <si>
    <t>小松镇罗源村白露前村庄整治项目</t>
  </si>
  <si>
    <t>罗源村白露前</t>
  </si>
  <si>
    <t>道路硬化约1507平方，空坪硬化约779平方，浆砌石70立方，30*30cm*12cm砖砌水沟300米，40cm*40cm*12cm砖砌水沟40米，30cm雨水管26米，60cm雨水管60米，雨水井6个、30cm污水管270米，污水井10个，挖除旧路面67立方，路基挖土方570立方等</t>
  </si>
  <si>
    <t>小松镇罗溪村老隔口新建农田产业水陂</t>
  </si>
  <si>
    <t>罗溪村</t>
  </si>
  <si>
    <t>新建灌溉水陂一座，长20m，宽2m，高5m，新修水渠200m*40cm*40cm等</t>
  </si>
  <si>
    <t>解决脱贫户（监测户）12户48人30亩农田水利灌溉问题，改善生产条件，增产增收；</t>
  </si>
  <si>
    <t>罗溪村村委会</t>
  </si>
  <si>
    <t>小松镇村集体经济——农贸市场屋顶光伏建设项目</t>
  </si>
  <si>
    <t>1.利用农贸市场1800㎡闲置屋顶；
2.光伏组件及配套发电设备； 
3.防水支架及屋顶包边配套；
4.电器设备安装等（瑶上60万，丹溪16万，许坊41万，耸岗30万）</t>
  </si>
  <si>
    <t>增加村集体收入约11.6万元/年产生收益</t>
  </si>
  <si>
    <t>建设一栋2层框架标准厂房，建筑面积约2000平方米及相关配套设施等</t>
  </si>
  <si>
    <t>增加小松镇股份经济合作联合社（14个村）收入约12万元/年产生收益</t>
  </si>
  <si>
    <t>小松镇丹溪村王子垅村庄整治项目</t>
  </si>
  <si>
    <t>王子垅地面硬化30平方米，拱桥扩宽加固2米（混凝土），透水砖215平方，排水管20米，河堤浆砌石50米*2.5米*1.2米，及土方回填、模板安拆等</t>
  </si>
  <si>
    <t>解决脱贫（监测）户10户36人人居环境问题，改善人居环境条件、消除交通安全隐患</t>
  </si>
  <si>
    <t>小松镇江口村集体经济——屋顶光伏项目</t>
  </si>
  <si>
    <t>江口村庙背</t>
  </si>
  <si>
    <t>1.利用和中坪小组居民闲置屋顶600平方米；
2.光伏组件及配套发电设备； 
3.防水支架及屋顶包边配套等</t>
  </si>
  <si>
    <t>增加村集体收入3.2万/年，收益用于公益性岗位、小型公益事业</t>
  </si>
  <si>
    <t>小松镇江口村庙背便桥建设</t>
  </si>
  <si>
    <t>桥面约长15m，宽6m，八字墙20m等</t>
  </si>
  <si>
    <t>解决脱贫（监测）户25户89人安全出行，改善生产生活条件；</t>
  </si>
  <si>
    <t>小松镇江口村高潭背便桥建设</t>
  </si>
  <si>
    <t>江口村高潭背</t>
  </si>
  <si>
    <t>桥面约长16m，宽6m，高5m，八字墙25m等</t>
  </si>
  <si>
    <t>解决脱贫（监测）户22户102人安全出行，改善生产生活条件；</t>
  </si>
  <si>
    <t>小松镇江口村昌盛头便桥建设</t>
  </si>
  <si>
    <t>江口村昌盛头</t>
  </si>
  <si>
    <t>解决脱贫（监测）户24户98人安全出行，改善生产生活条件；</t>
  </si>
  <si>
    <t>小松镇江口村竹园嘴坑尾道路硬化项目</t>
  </si>
  <si>
    <t>江口村竹园咀</t>
  </si>
  <si>
    <t>路面硬化200m*宽4.5m*0.18m，挖除旧路面162m³等</t>
  </si>
  <si>
    <t>解决脱贫（监测）户13户65人安全出行，改善生产生活条件；</t>
  </si>
  <si>
    <t>小松镇江口村龙口湾山塘加固</t>
  </si>
  <si>
    <t>江口村龙口湾</t>
  </si>
  <si>
    <t>清理淤泥2000立方米，山塘加固混凝土现浇450立方米等</t>
  </si>
  <si>
    <t>解决脱贫户（监测户）10户58人50亩农田水利灌溉问题，改善生产条件，增产增收；</t>
  </si>
  <si>
    <t>小松镇迳里村集体经济——村部屋顶光伏发电项目</t>
  </si>
  <si>
    <t>迳里村</t>
  </si>
  <si>
    <t>1.利用村部及周边闲置屋顶600平方米；
2.光伏组件及配套发电设备； 
3.防水支架及屋顶包边配套等</t>
  </si>
  <si>
    <t>小松镇迳里村黄竹上水陂、礼屋前水陂项目</t>
  </si>
  <si>
    <t>迳里村黄竹上</t>
  </si>
  <si>
    <t>黄竹上水陂：长7M*高5M*宽2M。礼屋前水陂：长5M*高3.5M*宽1.5M等</t>
  </si>
  <si>
    <t>解决脱贫户（监测户）10户58人20亩农田水利灌溉问题，改善生产条件，增产增收；</t>
  </si>
  <si>
    <t>小松镇迳里村礼屋前、杉皮下农田水渠项目</t>
  </si>
  <si>
    <t>迳里村礼屋前、杉皮下</t>
  </si>
  <si>
    <t>礼屋前：40cm*40cm水渠500m等
杉皮下：40cm*40cm水渠约300m，水陂建设约5m*4m*2m等</t>
  </si>
  <si>
    <t>解决脱贫户（监测户）14户77人30亩农田水利灌溉问题，改善生产条件，增产增收；</t>
  </si>
  <si>
    <t>小松镇迳里村鹅公钳、横邱水陂修复项目</t>
  </si>
  <si>
    <t>鹅公钳、横邱</t>
  </si>
  <si>
    <t>鹅公钳：机耕道修复约620m*3.5m，水陂修复约8m*4m*2m，40*40水渠约100m等
横邱：水陂约10m×1.5m×4m等</t>
  </si>
  <si>
    <t>解决脱贫户（监测户）8户29人30亩农田水利灌溉问题，改善生产条件，增产增收；</t>
  </si>
  <si>
    <t>小松镇迳里村小组村庄整治项目</t>
  </si>
  <si>
    <t>南桥岭：30cm*30cm排水渠约长300m及空坪硬化约200㎡等
白家寨：30cm*30cm排水渠约长300m及空坪硬化约100㎡等
屋场湾：30cm*30cm排水渠约长100m及空坪硬化约100㎡等
庵背：30cm*30cm排水渠约长200m及空坪硬化约200㎡等
中屋：道路硬化约230㎡等</t>
  </si>
  <si>
    <t>解决脱贫（监测）户21户132人人居环境问题，改善人居环境条件</t>
  </si>
  <si>
    <t>小松镇迳里村白家至楂树坪道路建设项目</t>
  </si>
  <si>
    <t>迳里村白家至楂树坪</t>
  </si>
  <si>
    <t>道路硬化约长240m*宽4m*厚0.18m等</t>
  </si>
  <si>
    <t>解决脱贫（监测）户8户25人安全出行，改善生产生活条件；</t>
  </si>
  <si>
    <t>小松镇迳里村王丹前至白家道路建设项目</t>
  </si>
  <si>
    <t>迳里村王丹前至白家</t>
  </si>
  <si>
    <t>道路硬化约长1500m*宽4m*厚0.18m等</t>
  </si>
  <si>
    <t>解决脱贫（监测）户11户43人安全出行，改善生产生活条件；</t>
  </si>
  <si>
    <t>小松镇迳里村堑竹坑至上富障道路建设项目</t>
  </si>
  <si>
    <t>迳里村堑竹坑至上富障</t>
  </si>
  <si>
    <t>道路硬化约长700m*宽4m*厚0.18m等</t>
  </si>
  <si>
    <t>解决脱贫（监测）户5户14人安全出行，改善生产生活条件；</t>
  </si>
  <si>
    <t>小松镇迳里村横坵至乌泥排农田基础设施建设项目</t>
  </si>
  <si>
    <t>迳里村横坵至乌泥排</t>
  </si>
  <si>
    <t>浆砌石约长40m*0.5m*1.5m，涵管21m，浇捣C20混凝土18.5m³，土方300m³，浆砌石挡土墙长约15m*4m*3m等</t>
  </si>
  <si>
    <t>解决脱贫户（监测户）8户29人20亩农田水利灌溉问题，改善生产条件，增产增收；</t>
  </si>
  <si>
    <t>小松镇迳里村礼屋前水渠</t>
  </si>
  <si>
    <t>长250M*宽30CM*高30CM等</t>
  </si>
  <si>
    <t>解决脱贫户（监测户）2户10人5亩农田水利灌溉问题，改善生产条件，增产增收；</t>
  </si>
  <si>
    <t>小松镇迳里村乌泥排南桥垄水渠、水陂项目</t>
  </si>
  <si>
    <t>迳里村乌泥排南桥垄</t>
  </si>
  <si>
    <t>水渠长500M*40CM*40CM，水陂长4M*宽1.2M*高2M等</t>
  </si>
  <si>
    <t>解决脱贫户（监测户）2户9人5亩农田水利灌溉问题，改善生产条件，增产增收；</t>
  </si>
  <si>
    <t>小松镇迳里村白家寨沙塅垄水渠项目</t>
  </si>
  <si>
    <t>迳里村白家寨沙塅垄</t>
  </si>
  <si>
    <t>水渠长755M*40CM*40CM等</t>
  </si>
  <si>
    <t>解决脱贫户（监测户）5户19人15亩农田水利灌溉问题，改善生产条件，增产增收；</t>
  </si>
  <si>
    <t>小松镇迳里村沙缎机耕道及河堤项目</t>
  </si>
  <si>
    <t>迳里村沙缎</t>
  </si>
  <si>
    <t>长3.5M*宽3.5M  挡土墙3.5M*2.5M宽1.1M等</t>
  </si>
  <si>
    <t>解决脱贫（监测）户3户17人生产出行问题，改善生产条件；</t>
  </si>
  <si>
    <t>小松镇罗溪村大屋下村庄整治项目</t>
  </si>
  <si>
    <t>空坪硬化约453平方，砼挡土墙15.7立方，钢筋砼面板约32平方，沟底硬化约18.72平方等</t>
  </si>
  <si>
    <t>解决脱贫（监测）户14户58人安全出行，改善生产生活条件；</t>
  </si>
  <si>
    <t>小松镇罗溪村吉头背新建灌溉水陂</t>
  </si>
  <si>
    <t>罗溪村吉头背</t>
  </si>
  <si>
    <t>新修灌溉水陂一条，40*40长100m，挡土墙100米等</t>
  </si>
  <si>
    <t>解决脱贫（监测）户1户5人10亩农田水利灌溉问题，改善生产条件，增产增收；</t>
  </si>
  <si>
    <t>小松镇罗溪村拱桥下空坪硬化项目</t>
  </si>
  <si>
    <t>罗溪村拱桥下</t>
  </si>
  <si>
    <t>道路平整800㎡，新建挡土墙30米*2米高，预埋涵管60*100米等。</t>
  </si>
  <si>
    <t>解决脱贫（监测）户9户45人人居环境问题，改善人居环境条件</t>
  </si>
  <si>
    <t>小松镇罗源村集体经济——光伏产业项目</t>
  </si>
  <si>
    <t>1.利用村部闲置屋顶580平方米；
2.光伏组件及配套发电设备； 
3.防水支架及屋顶包边配套等</t>
  </si>
  <si>
    <t>增加村集体收益8万/年</t>
  </si>
  <si>
    <t>小松镇罗源村集体经济——连砣背山塘水利发电项目</t>
  </si>
  <si>
    <t>罗源村连砣背</t>
  </si>
  <si>
    <t>连砣背山塘水力发电，厂房2个，发电机组2组，变压设施2套，引水水渠长300米左右等设施、设备等</t>
  </si>
  <si>
    <t>增加村集体收益12万/年</t>
  </si>
  <si>
    <t>小松镇罗源村集体经济——寨脑烤房建设项目</t>
  </si>
  <si>
    <t>罗源村寨脑</t>
  </si>
  <si>
    <t>寨脑新式烤房2个（规格为10m*2.8m83.5m）</t>
  </si>
  <si>
    <t>带动当地烤烟产业发展，带动群众增收3万/年</t>
  </si>
  <si>
    <t>小松镇罗源村早禾陂、大塘里山塘清淤项目</t>
  </si>
  <si>
    <t>罗源村早禾陂</t>
  </si>
  <si>
    <t>早禾陂山塘清淤800m³；大塘里山塘清淤500m³，溢洪道长50米，宽80*80；余土清运60m³，道路硬化50米宽3米等</t>
  </si>
  <si>
    <t>解决脱贫（监测）户3户14人20亩农田水利灌溉问题，改善生产条件，增产增收；</t>
  </si>
  <si>
    <t>小松镇罗源村塘窝仔连砣背，六水寨道路硬化项目</t>
  </si>
  <si>
    <t>罗源村塘窝仔连砣背，六水寨</t>
  </si>
  <si>
    <t>连砣背到六水寨路面硬化长2100米，宽3米厚0.18米，60涵管7米等</t>
  </si>
  <si>
    <t>解决脱贫（监测）户12户66人安全出行，改善生产生活条件；</t>
  </si>
  <si>
    <t>小松镇罗源村大井通道路硬化</t>
  </si>
  <si>
    <t>罗源村大井通</t>
  </si>
  <si>
    <t>大井通组公路长1050米、宽3.5米等</t>
  </si>
  <si>
    <t>解决脱贫（监测）户5户30人安全出行，改善生产生活条件；</t>
  </si>
  <si>
    <t>小松镇罗源村集体经济——标准厂房项目</t>
  </si>
  <si>
    <t>标准厂房占地500㎡，建筑面积1500㎡，含主体建设和相关配套附属设施等</t>
  </si>
  <si>
    <t>增加村集体收入5万/年，可提供40个就业岗位，吸纳脱贫户15人就业</t>
  </si>
  <si>
    <t>小松镇罗源村羊角寨、小坑排上水渠项目</t>
  </si>
  <si>
    <t>罗源村羊角寨</t>
  </si>
  <si>
    <t>羊角寨排上水渠500米*40*40；小坑水渠300米*40*40等</t>
  </si>
  <si>
    <t>解决脱贫（监测）户6户25人15亩农田水利灌溉问题，改善生产条件，增产增收；</t>
  </si>
  <si>
    <t>小松镇罗源村后背垅水渠项目</t>
  </si>
  <si>
    <t>罗源村后背垅</t>
  </si>
  <si>
    <t>罗源水渠500米*60*60；500米*40*40等</t>
  </si>
  <si>
    <t>解决脱贫（监测）户6户30人40亩农田水利灌溉问题，改善生产条件，增产增收；</t>
  </si>
  <si>
    <t>小松镇罗源村寨背山塘项目</t>
  </si>
  <si>
    <t>罗源村寨背</t>
  </si>
  <si>
    <t>寨背山塘：浆砌石长43米，宽1.6米，高5.5米；山塘2侧长10米，高3米，宽1.2米等</t>
  </si>
  <si>
    <t>解决脱贫（监测）户1户5人3亩农田水利灌溉问题，改善生产条件，增产增收；</t>
  </si>
  <si>
    <t>小松镇罗源村油塘坑禾仓背水渠项目</t>
  </si>
  <si>
    <t>罗源村油塘坑禾仓背</t>
  </si>
  <si>
    <t>禾仓背水渠560米*40*40；塘坑里水渠300米*40*40等</t>
  </si>
  <si>
    <t>解决脱贫（监测）户8户35人20亩农田水利灌溉问题，改善生产条件，增产增收；</t>
  </si>
  <si>
    <t>小松镇罗源村罗源小组空坪硬化项目</t>
  </si>
  <si>
    <t>罗源村罗源小组</t>
  </si>
  <si>
    <t>罗源小组空坪硬化600平方米</t>
  </si>
  <si>
    <t>解决脱贫（监测）户5户17人人居环境问题，改善人居环境条件</t>
  </si>
  <si>
    <t>小松镇罗源村溪背沙公陂建设项目</t>
  </si>
  <si>
    <t>罗源村溪背沙</t>
  </si>
  <si>
    <t>溪背沙公陂浆砌石180立方，长11米*宽4米*高4米等</t>
  </si>
  <si>
    <t>解决脱贫（监测）户6户26人10亩农田水利灌溉问题，改善生产条件，增产增收；</t>
  </si>
  <si>
    <t>小松镇罗源村源头隔吉子排水陂项目</t>
  </si>
  <si>
    <t>罗源村源头隔吉子排</t>
  </si>
  <si>
    <t>水陂长9米*高4米*1.5宽等</t>
  </si>
  <si>
    <t>解决脱贫（监测）户6户23人10亩农田水利灌溉问题，改善生产条件，增产增收；</t>
  </si>
  <si>
    <t>小松镇罗源村下坊排山塘维修</t>
  </si>
  <si>
    <t>罗源村下坊排</t>
  </si>
  <si>
    <t>浆砌石45米*3.5米*1.2米等</t>
  </si>
  <si>
    <t>解决脱贫（监测）户3户13人5亩农田水利灌溉问题，改善生产条件，增产增收；</t>
  </si>
  <si>
    <t>小松镇罗源村下坊排村庄整治项目</t>
  </si>
  <si>
    <t>空坪硬化1000平方米，水沟30*30cm*200m等</t>
  </si>
  <si>
    <t>解决脱贫（监测）户12户44人人居环境问题，改善人居环境条件</t>
  </si>
  <si>
    <t>小松镇罗源村源头河丈夫嶂、六水寨村杉树林低产林改造</t>
  </si>
  <si>
    <t>罗源村源头隔丈夫嶂、六水寨</t>
  </si>
  <si>
    <t>林草基地建设</t>
  </si>
  <si>
    <t>2500亩低产林改造</t>
  </si>
  <si>
    <t>增加村集体收入7.8万/年</t>
  </si>
  <si>
    <t>小松镇胜和村猪古领路面硬化</t>
  </si>
  <si>
    <t>胜和村猪古领</t>
  </si>
  <si>
    <t>挡土墙800立方米，土方回填230立方米，拆除旧路面500平方米，路面硬化500平方米等</t>
  </si>
  <si>
    <t>解决脱贫（监测）户22户97人安全出行，改善生产生活条件；</t>
  </si>
  <si>
    <t>胜和村村委会</t>
  </si>
  <si>
    <t>小松镇胜和村其坳村庄整治项目</t>
  </si>
  <si>
    <t>胜和村其坳</t>
  </si>
  <si>
    <t>道路约长100m*3.5m*0.18m，空坪硬化90㎡等</t>
  </si>
  <si>
    <t>解决脱贫（监测）户3户16人安全出行，改善生产生活条件；</t>
  </si>
  <si>
    <t>小松镇胜和村严坑村庄整治项目</t>
  </si>
  <si>
    <t>胜和村严坑</t>
  </si>
  <si>
    <t>40cm*40cm水沟约120m，空坪硬化约300㎡等</t>
  </si>
  <si>
    <t>解决脱贫（监测）户2户9人人居环境问题，改善人居环境条件</t>
  </si>
  <si>
    <t>小松镇胜和村严坑至赖家寨、嵊脑道路硬化项目</t>
  </si>
  <si>
    <t>胜和村严坑至赖家寨、嵊脑</t>
  </si>
  <si>
    <t>道路硬化约长120m*4m*0.18m等</t>
  </si>
  <si>
    <t>解决脱贫（监测）户3户12人安全出行，改善生产生活条件；</t>
  </si>
  <si>
    <t>小松镇胜和村石门坑道路硬化项目</t>
  </si>
  <si>
    <t>胜和村石门坑</t>
  </si>
  <si>
    <t>道路硬化约长950m*4m*0.18m等</t>
  </si>
  <si>
    <t>解决脱贫（监测）户3户14人安全出行，改善生产生活条件；</t>
  </si>
  <si>
    <t>小松镇胜和村店下至上西坑道路硬化项目</t>
  </si>
  <si>
    <t>胜和村店下至上西坑</t>
  </si>
  <si>
    <t>道路硬化约长850m*4m*0.18m等</t>
  </si>
  <si>
    <t>解决脱贫（监测）户4户18人安全出行，改善生产生活条件；</t>
  </si>
  <si>
    <t>小松镇胜和村五马并槽至兴古坑道路硬化项目</t>
  </si>
  <si>
    <t>胜和村五马并槽至兴古坑</t>
  </si>
  <si>
    <t>道路硬化约长1350m*4m*0.18m等</t>
  </si>
  <si>
    <t>解决脱贫（监测）户4户20人安全出行，改善生产生活条件；</t>
  </si>
  <si>
    <t>小松镇胜和村富溪至上斜道路硬化项目</t>
  </si>
  <si>
    <t>胜和村富溪至上斜</t>
  </si>
  <si>
    <t>道路硬化约长1100m*4m*0.18m等</t>
  </si>
  <si>
    <t>解决脱贫（监测）户4户21人安全出行，改善生产生活条件；</t>
  </si>
  <si>
    <t>小松镇石田村集体经济——工业用仓库建设项目</t>
  </si>
  <si>
    <t>平整项目用地800平方米；建设一层钢架结构标准仓库房共560平方米；及相关配套设施等</t>
  </si>
  <si>
    <t>增加村集体收入5万元/年，带动30农户就业，8户脱贫户和三类人员增收，可增加农户收入2万/年</t>
  </si>
  <si>
    <t>小松镇石田村寨下垅至上寨山塘道路硬化项目</t>
  </si>
  <si>
    <t>石田村寨下垅至上寨</t>
  </si>
  <si>
    <t>路面硬化1000m*宽5m*0.18m等</t>
  </si>
  <si>
    <t>解决脱贫（监测）户12户49人安全出行，改善生产生活条件；改善抗洪抢险、农田耕作条件</t>
  </si>
  <si>
    <t>小松镇石田村下村坪至小学运动场沿河河堤路硬化项目</t>
  </si>
  <si>
    <t>石田村下村坪</t>
  </si>
  <si>
    <t>沙砾垫层1200m*6m*0.1m，路面硬化1200m*宽6m*0.18m等</t>
  </si>
  <si>
    <t>解决脱贫（监测）户12户52人安全出行，改善生产生活条件</t>
  </si>
  <si>
    <t>小松镇石田村介石湖水渠项目</t>
  </si>
  <si>
    <t>石田村介石湖</t>
  </si>
  <si>
    <t>混凝土水渠长1200m；规格40cm*40cm等</t>
  </si>
  <si>
    <t>解决脱贫（监测）户15户42人30亩农田水利灌溉问题，改善生产条件，增产增收；</t>
  </si>
  <si>
    <t>小松镇石田村青皮下至七星拦水渠建设项目</t>
  </si>
  <si>
    <t>石田村青皮下至七星锻</t>
  </si>
  <si>
    <t>混凝土水渠长400m；规格40cm*40cm等</t>
  </si>
  <si>
    <t>解决脱贫（监测）户8户36人20亩农田水利灌溉问题，改善生产条件，增产增收；</t>
  </si>
  <si>
    <t>小松镇石田村席岭下至大陂坵、琴加垅水渠建设项目</t>
  </si>
  <si>
    <t>石田村席岭下至大陂坵、琴加垅</t>
  </si>
  <si>
    <t>席岭下至大陂坵：混凝土水渠长400m，规格80cm*80cm；琴加垅：混凝土水渠长400m，规格40cm*40cm等</t>
  </si>
  <si>
    <t>解决脱贫（监测）户6户23人15亩农田水利灌溉问题，改善生产条件，增产增收；</t>
  </si>
  <si>
    <t>小松镇石田村北坑里水渠建设项目</t>
  </si>
  <si>
    <t>石田村北坑里</t>
  </si>
  <si>
    <t>混凝土水渠长80cm*80cm*1600m,40cm*40cm*750m等</t>
  </si>
  <si>
    <t>解决脱贫（监测）户12户56人40亩农田水利灌溉问题，改善生产条件，增产增收；</t>
  </si>
  <si>
    <t>小松镇石田村油罗佛水陂、火星水渠水陂项目</t>
  </si>
  <si>
    <t>石田村油罗佛</t>
  </si>
  <si>
    <t>混凝土水陂长3m*宽4m*高5m.
混凝土水陂长2m*宽3m*高4m等</t>
  </si>
  <si>
    <t>解决脱贫（监测）户7户30人45亩农田水利灌溉问题，改善生产条件，增产增收；</t>
  </si>
  <si>
    <t>小松镇石田村寨下垅水渠、河湖里水渠建设项目</t>
  </si>
  <si>
    <t>混凝土水渠长800m；规格40cm*40cm
混凝土水渠长300m；规格80cm*80cm等</t>
  </si>
  <si>
    <t>解决脱贫（监测）户4户20人20亩农田水利灌溉问题，改善生产条件，增产增收；</t>
  </si>
  <si>
    <t>小松镇石田村樟树塘坑水渠、山了排至新大坵水渠建设项目</t>
  </si>
  <si>
    <t>石田村樟树塘坑</t>
  </si>
  <si>
    <t>混凝土水渠长660m；规格40cm*40cm。60m*60m*120m等</t>
  </si>
  <si>
    <t>解决脱贫（监测）户4户20人17亩农田水利灌溉问题，改善生产条件，增产增收；</t>
  </si>
  <si>
    <t>小松镇石田村溪坑里至东山下防洪堤建设项目</t>
  </si>
  <si>
    <t>石田村溪坑里至东山下</t>
  </si>
  <si>
    <t>堤长9000m；底宽1.6m；面宽0.8m，高：3m（平均）等</t>
  </si>
  <si>
    <t>解决脱贫（监测）户54户244人80亩农田水利灌溉问题，改善生产条件，增产增收；</t>
  </si>
  <si>
    <t>小松镇石田村石坑垅水渠建设项目</t>
  </si>
  <si>
    <t>石田村石坑垅</t>
  </si>
  <si>
    <t>混凝土水渠长300m；规格1m*1m等</t>
  </si>
  <si>
    <t>解决脱贫（监测）户15户51人30亩农田水利灌溉问题，改善生产条件，增产增收；</t>
  </si>
  <si>
    <t>小松镇石田村婆太井山塘加固项目</t>
  </si>
  <si>
    <t>石田村婆太井</t>
  </si>
  <si>
    <t>山塘加固；护坡浆砌石长15m，底宽2m，面宽1m，高4m，护坡六角砖铺面长30m，高10m等</t>
  </si>
  <si>
    <t>解决脱贫（监测）户2户13人7亩农田水利灌溉问题，改善生产条件，增产增收；</t>
  </si>
  <si>
    <t>小松镇石田村窝口新桥-村头湾道路硬化项目</t>
  </si>
  <si>
    <t>石田村窝口</t>
  </si>
  <si>
    <t>道路硬化长600m*宽4m*高18cm等</t>
  </si>
  <si>
    <t>解决脱贫（监测）户8户41人安全出行，改善生产生活条件；</t>
  </si>
  <si>
    <t>小松镇石田村石坑垅至铁锄坑道路硬化（含黄都岭）项目</t>
  </si>
  <si>
    <t>石田村石坑垅至铁锄坑</t>
  </si>
  <si>
    <t>道路硬化1000m*4.5m*18cm等</t>
  </si>
  <si>
    <t>解决脱贫（监测）户16户66人安全出行，改善生产生活条件；</t>
  </si>
  <si>
    <t>小松镇蜀口村集体经济——上社、陈家坪烤房建设项目</t>
  </si>
  <si>
    <t>蜀口村上社、陈家坪</t>
  </si>
  <si>
    <t>新能源烤房6个（规格为10m*2.8m83.5m）</t>
  </si>
  <si>
    <t>带动当地烤烟产业发展</t>
  </si>
  <si>
    <t>小松镇蜀口村江下窝里水渠水陂项目</t>
  </si>
  <si>
    <t>蜀口村江下窝里</t>
  </si>
  <si>
    <t>水坡长3.5m*宽2m*高3m，100cm*100cm混凝土水渠约长80m，浆砌石挡土墙长14m*宽2m*高6m等</t>
  </si>
  <si>
    <t>解决脱贫（监测）户4户18人17亩农田水利灌溉问题，改善生产条件，增产增收；</t>
  </si>
  <si>
    <t>小松镇蜀口村禾仓坑水渠挡土墙项目</t>
  </si>
  <si>
    <t>蜀口村禾仓坑</t>
  </si>
  <si>
    <t>30cm*30cm混凝土水渠约长800m、浆砌石挡土墙长25m*宽1.2m*高3m等</t>
  </si>
  <si>
    <t>解决脱贫（监测）户15户50人30亩农田水利灌溉问题，改善生产条件，增产增收；</t>
  </si>
  <si>
    <t>小松镇蜀口村禾仓坑组农田基础设施建设项目</t>
  </si>
  <si>
    <t>禾仓坑组浆砌石挡土墙6m*1.5m*3.5m，50公分涵管2m，水渠40㎝*40㎝*20米，40公分波纹涵管8m，破路长4.5m*宽0.6m，道路硬化4.5m*0.6m*0.18m，浆砌石挡土墙10m*2m*8m，水渠1m*1m*35m等</t>
  </si>
  <si>
    <t>小松镇蜀口村上屋组、江下里屋山塘下小石坑农田水渠基础设施建设项目</t>
  </si>
  <si>
    <t>蜀口村上屋组、江下里屋山塘下小石坑</t>
  </si>
  <si>
    <t>60cm*60cm混凝土水渠约长100m，40cm*40cm混凝土水渠约长150m，浆砌石挡土墙长30m*宽1m*高3m。40cm*40cm混凝土水渠约长100m，浆砌石挡土墙长14m*宽2m*高5m等</t>
  </si>
  <si>
    <t>解决脱贫（监测）户4户23人15亩农田水利灌溉问题，改善生产条件，增产增收；</t>
  </si>
  <si>
    <t>小松镇蜀口村上社、小口农田水渠基础设施项目</t>
  </si>
  <si>
    <t>蜀口村上社、小口</t>
  </si>
  <si>
    <t>40cm*40cm混凝土水渠约长1000m、浆砌石护坡长80m*高3m*宽1.5m，清淤300m³等</t>
  </si>
  <si>
    <t>解决脱贫（监测）户10户62人30亩农田水利灌溉问题，改善生产条件，增产增收；</t>
  </si>
  <si>
    <t>小松镇蜀口村小口村庄整治项目</t>
  </si>
  <si>
    <t>蜀口村小口杉山排杨天坑</t>
  </si>
  <si>
    <t>40cm*40cm混凝土排水沟约长200m，空坪硬化300㎡等</t>
  </si>
  <si>
    <t>小松镇蜀口村禾仓坑机耕道便桥项目</t>
  </si>
  <si>
    <t>便桥约长10m*宽3.5m，八字墙护坡约3m*10m*1m，机耕道约长100m*宽3m等</t>
  </si>
  <si>
    <t>解决脱贫（监测）户3户21人生产出行问题，改善生产条件；</t>
  </si>
  <si>
    <t>小松镇蜀口村禾仓坑道路旁护坡建设项目</t>
  </si>
  <si>
    <t>浆砌石护坡约长80m*高5m*宽2m</t>
  </si>
  <si>
    <t>解决脱贫（监测）户5户28人30亩农田水利灌溉问题，改善生产条件，增产增收；</t>
  </si>
  <si>
    <t>小松镇蜀口村上屋组、莲蓬湾组农田水渠项目</t>
  </si>
  <si>
    <t>蜀口村上屋组、莲蓬湾</t>
  </si>
  <si>
    <t>小溪段、祠堂坝、石壁里水渠40cm*40cm混凝土水渠约长750m等</t>
  </si>
  <si>
    <t>解决脱贫（监测）户5户26人30亩农田水利灌溉问题，改善生产条件，增产增收；</t>
  </si>
  <si>
    <t>小松镇蜀口村莲蓬湾冷水排农田水坡水渠项目</t>
  </si>
  <si>
    <t>蜀口村莲蓬湾冷水排</t>
  </si>
  <si>
    <t>冷水排水坡加固约长15m*高3m*宽2m，40cm*40cm混凝土水渠约长20m等</t>
  </si>
  <si>
    <t>解决脱贫（监测）户6户35人30亩农田水利灌溉问题，改善生产条件，增产增收；</t>
  </si>
  <si>
    <t>小松镇蜀口村全村村庄整治项目</t>
  </si>
  <si>
    <t>村庄30cm*30cm混凝土排水沟改造约长1300m，浆砌石约长80m*高2m*宽1m，破旧建筑拆除及平整场地约50间等</t>
  </si>
  <si>
    <t>解决脱贫（监测）户15户88人人居环境问题，改善人居环境条件</t>
  </si>
  <si>
    <t>小松镇蜀口村上社冷水坑、桥天坑农田产业水渠建设项目</t>
  </si>
  <si>
    <t>蜀口村上社冷水坑、桥天坑</t>
  </si>
  <si>
    <t>冷水坑：30cm*30cm混凝土水渠约长500m；桥天坑：山塘加固约长20m*高6m*宽3m，清淤300m³，40cm*40cm混凝土水渠约长150m等</t>
  </si>
  <si>
    <t>小松镇蜀口村上社、莲蓬头、陈家坪村庄整治项目</t>
  </si>
  <si>
    <t>蜀口村上社、莲蓬头、陈家坪</t>
  </si>
  <si>
    <t>小口禾塘里道路硬化约长100m*宽4m*厚0.18m、莲蓬头道路硬化约长300m*宽4m*厚0.18m、上社道路硬化约长200m*宽4m*厚0.18m、陈家坪道路硬化约长500m*宽4m*厚0.18m等</t>
  </si>
  <si>
    <t>解决脱贫（监测）户8户40人安全出行，改善生产生活条件；</t>
  </si>
  <si>
    <t>小松镇蜀口村莲蓬湾水渠挡土墙维修项目</t>
  </si>
  <si>
    <t>浆砌石约长30m*宽1m*高2m，40cm*40cm混凝土水渠约长150m，塌方清理等</t>
  </si>
  <si>
    <t>解决脱贫（监测）户9户50人20亩农田水利灌溉问题，改善生产条件，增产增收；</t>
  </si>
  <si>
    <t>小松镇蜀口村小口危桥改造项目</t>
  </si>
  <si>
    <t>小口危桥改造约长46m*7m，道路硬化约长120m*宽6m*厚0.18m，50cm*50cm混凝土水渠约长100m等</t>
  </si>
  <si>
    <t>解决脱贫（监测）户17户84人安全出行，改善生产生活条件；</t>
  </si>
  <si>
    <t>小松镇蜀口村油榨下道路硬化项目</t>
  </si>
  <si>
    <t>蜀口村油榨下</t>
  </si>
  <si>
    <t>产业路硬化约长1000m*宽3.5m*厚0.18m，护坡100m³，机耕道修复铺碎石约长2000m*宽3.5m等</t>
  </si>
  <si>
    <t>解决脱贫（监测）户14户54人生产出行问题，改善生产条件；</t>
  </si>
  <si>
    <t>小松镇蜀口村外窝组农田水渠项目</t>
  </si>
  <si>
    <t>蜀口村外窝</t>
  </si>
  <si>
    <t>40cm*40cm混凝土水渠约长400m等</t>
  </si>
  <si>
    <t>解决脱贫（监测）户3户18人10亩农田水利灌溉问题，改善生产条件，增产增收；</t>
  </si>
  <si>
    <t>小松镇蜀口村春坑里道路硬化项目</t>
  </si>
  <si>
    <t>蜀口村春坑里</t>
  </si>
  <si>
    <t>道路硬化约1000m*4m*0.18m等</t>
  </si>
  <si>
    <t>解决脱贫（监测）户4户18人生产出行问题，改善生产条件；</t>
  </si>
  <si>
    <t>小松镇蜀口村寨背道路硬化项目</t>
  </si>
  <si>
    <t>蜀口村寨背</t>
  </si>
  <si>
    <t>道路硬化约800m*4m*0.18m等</t>
  </si>
  <si>
    <t>解决脱贫（监测）户6户26人生产出行问题，改善生产条件；</t>
  </si>
  <si>
    <t>小松镇蜀口村里屋组江下村庄整治建设项目</t>
  </si>
  <si>
    <t>蜀口村里屋组</t>
  </si>
  <si>
    <t>空坪硬化40平方米，浆砌石护坡长90米*高2米*宽1米等</t>
  </si>
  <si>
    <t>小松镇桐江村羊角湾至瑶脑上道路硬化</t>
  </si>
  <si>
    <t>桐江羊角湾至瑶脑上</t>
  </si>
  <si>
    <t>道路硬化200米*3.5米*0.18米，新建水渠（破土）一条126米等其他设施</t>
  </si>
  <si>
    <t>解决脱贫（监测）户5户36人安全出行，改善生产生活条件；</t>
  </si>
  <si>
    <t>小松镇桐江村大昌坝至斜下通组道路硬化</t>
  </si>
  <si>
    <t>桐江大昌坝至斜下</t>
  </si>
  <si>
    <t>道路硬化1500米*3.5米*0.18米</t>
  </si>
  <si>
    <t>小松镇桐江村上庄坑至猫脑小组道路硬化</t>
  </si>
  <si>
    <t>桐江上庄坑至猫脑</t>
  </si>
  <si>
    <t>道路硬化800米*3.5米*0.18米</t>
  </si>
  <si>
    <t>解决脱贫（监测）户10户43人安全出行，改善生产生活条件；</t>
  </si>
  <si>
    <t>小松镇桐江村集体经济——小溪坝屋顶光伏发电项目</t>
  </si>
  <si>
    <t>桐江村小溪坝</t>
  </si>
  <si>
    <t>1.利用村集体房屋顶500平方米；
2.光伏组件及配套发电设备； 
3.防水支架及屋顶包边配套等</t>
  </si>
  <si>
    <t>增加村集体经济收入约3.6万元/年</t>
  </si>
  <si>
    <t>小松镇桐江至罗溪道路建设项目</t>
  </si>
  <si>
    <t>桐江村</t>
  </si>
  <si>
    <t>道路硬化约700m*6m*厚0.18m等</t>
  </si>
  <si>
    <t>解决脱贫（监测）户16户98人安全出行，改善生产生活条件；</t>
  </si>
  <si>
    <t>小松镇桐江至隔口道路建设项目</t>
  </si>
  <si>
    <t>桐江村隔口</t>
  </si>
  <si>
    <t>道路硬化约600m*6m*厚0.18m等</t>
  </si>
  <si>
    <t>小松镇新华胜和桐江村集体经济——标准钢架厂房建设项目</t>
  </si>
  <si>
    <t>新建标准钢架厂房，建筑面积600㎡，含土地流转、主体框架建设及相关配套基础设施（各村入股占比：胜和村70万，新华村70万、桐江村70万）</t>
  </si>
  <si>
    <t>每年增加村集体收入约12.6万元；可提供至少20个就业岗位</t>
  </si>
  <si>
    <t>桐江、胜和、新华村委会</t>
  </si>
  <si>
    <t>小松镇小松村上村农田水渠水陂项目</t>
  </si>
  <si>
    <t>小松村上村</t>
  </si>
  <si>
    <t>1m*1m水渠约长480m，
水陂宽0.8m*高1.5m*长5m等</t>
  </si>
  <si>
    <t>解决脱贫（监测）户8户29人25亩农田水利灌溉问题，改善生产条件，增产增收；</t>
  </si>
  <si>
    <t>小松镇小松村上街农田水渠项目</t>
  </si>
  <si>
    <t>小松村上街</t>
  </si>
  <si>
    <t>40cm*40cm水渠约长500m，1m*1m水渠约长360m等</t>
  </si>
  <si>
    <t>解决脱贫（监测）户8户26人20亩农田水利灌溉问题，改善生产条件，增产增收；</t>
  </si>
  <si>
    <t>小松镇小松村里屋坑农田水渠项目</t>
  </si>
  <si>
    <t>小松村里屋</t>
  </si>
  <si>
    <t>1m*1m水渠约长300m等</t>
  </si>
  <si>
    <t>小松镇小松村社公坨村庄整治项目</t>
  </si>
  <si>
    <t>小松村社公坨</t>
  </si>
  <si>
    <t>地面硬化约2400㎡，沉井建设8座，混凝土排水管建设约200m，土方清运约2000m³等</t>
  </si>
  <si>
    <t>解决脱贫（监测）户10户53人人居环境问题，改善人居环境条件</t>
  </si>
  <si>
    <t>小松镇小松村员江砣、下湖塘组水渠建设项目</t>
  </si>
  <si>
    <t>小松村员江砣、下湖塘</t>
  </si>
  <si>
    <t>员江坨水渠40cm*40cm*30m；水泥起墩3个50cm*50cm*3m；下湖塘水渠100cm*100cm*35m等</t>
  </si>
  <si>
    <t>解决脱贫（监测）户7户32人10亩农田水利灌溉问题，改善生产条件，增产增收；</t>
  </si>
  <si>
    <t>小松镇小松村里屋坑组水渠机耕道建设项目</t>
  </si>
  <si>
    <t>小松村里屋坑</t>
  </si>
  <si>
    <t>50cm*50cm混凝土水渠约长150m、机耕道900m*3.5m等</t>
  </si>
  <si>
    <t>解决脱贫（监测）户7户36人10亩农田水利灌溉问题，改善生产条件，增产增收；</t>
  </si>
  <si>
    <t>小松镇小松村杨村组水渠水陂建设项目</t>
  </si>
  <si>
    <t>小松村杨村</t>
  </si>
  <si>
    <t>50cm*50cm混凝土水渠约长30m,100m*3.5m机耕道；水陂6m*4m*1m等</t>
  </si>
  <si>
    <t>解决脱贫（监测）户7户38人15亩农田水利灌溉问题，改善生产条件，增产增收；</t>
  </si>
  <si>
    <t>小松镇小松村集体经济——帮扶车间建设项目</t>
  </si>
  <si>
    <t>新建帮扶厂房一座，占地面积1500平方，总面积6000平方，含主体框架建设及相关配套基础设施等</t>
  </si>
  <si>
    <t>增加村集体经济收入60万/年；可提供至少60个就业岗位，吸纳脱贫户25人；</t>
  </si>
  <si>
    <t>小松镇小松村集体经济——开发竹林项目</t>
  </si>
  <si>
    <t>荒山开发竹林520亩等</t>
  </si>
  <si>
    <t>成林后增加村集体经济收入24万/年，带动26户群众收益，10户脱贫户和三类人员增收</t>
  </si>
  <si>
    <t>小松镇小松村集体经济——光伏项目</t>
  </si>
  <si>
    <t>1.流转800平方米光伏发展用地和小松村部闲置屋顶300平方米；
2.光伏板及配套设施；
3.光伏转压设备一台等</t>
  </si>
  <si>
    <t>增加村集体收入约6万元/年，收益用于公益性岗位、小型公益事业</t>
  </si>
  <si>
    <t>小松镇小松村脑头坑硬化路面项目</t>
  </si>
  <si>
    <t>小松村脑头坑</t>
  </si>
  <si>
    <t>路面硬化长110m*宽5m等</t>
  </si>
  <si>
    <t>新建标准厂房一座四层，建筑面积4000㎡，及室内外相关配套设施建设等</t>
  </si>
  <si>
    <t>增加村集体收入约48万元/年，可提供至少50个就业岗位</t>
  </si>
  <si>
    <t>小松镇小松村桥下河堤建设项目</t>
  </si>
  <si>
    <t>小松村桥下</t>
  </si>
  <si>
    <t>井溪往蜀口方向河堤挡土墙长4000*3.5*2m等</t>
  </si>
  <si>
    <t>解决脱贫（监测）户60户252人100亩农田水利灌溉问题，改善生产条件，增产增收；</t>
  </si>
  <si>
    <t>小松镇新华村陈地护坡建设项目</t>
  </si>
  <si>
    <t>新华村陈地</t>
  </si>
  <si>
    <t>浆砌石长53m*高6m宽2m等</t>
  </si>
  <si>
    <t>解决脱贫（监测）户8户37人安全出行，改善生产生活条件；</t>
  </si>
  <si>
    <t>新华村村委会</t>
  </si>
  <si>
    <t>小松镇新华村陈地路面硬化项目</t>
  </si>
  <si>
    <t>村庄道路硬化长550m*宽3.5m*0.18m，50cm涵管约30m，30*30污水沟200m等</t>
  </si>
  <si>
    <t>解决脱贫（监测）户9户42人人居环境问题，改善人居环境条件</t>
  </si>
  <si>
    <t>小松镇新华村集体经济——茶坳壶小组学校改造项目</t>
  </si>
  <si>
    <t>新华村</t>
  </si>
  <si>
    <t>对原新华村茶坳壶小组学校进行维修改造做仓库，对门窗、屋顶、墙面进行加固维修，及室外排水沟30m，地面硬化200㎡，道路硬化1050㎡等</t>
  </si>
  <si>
    <t>每年增加村集体收入约5万元，可提供至少5个就业岗位，带动至少2户群众，每户年均增收1.2万元以上。</t>
  </si>
  <si>
    <t>小松镇新华村茶壶坳上明塘小组村庄整治项目</t>
  </si>
  <si>
    <t>新华村茶壶坳</t>
  </si>
  <si>
    <t>挡土墙长35米*高3m*宽1.2m，檐街硬化200平方米，道路硬化1300平方米，空坪硬化341平方米，水沟建设120米及土方清运等</t>
  </si>
  <si>
    <t>解决脱贫（监测）户6户35人人居环境问题，改善人居环境条件</t>
  </si>
  <si>
    <t>小松镇许坊村下村村正整治项目</t>
  </si>
  <si>
    <t>许坊村下村</t>
  </si>
  <si>
    <t>拆破旧附属房600平方米，杆线整治迁移2000米等</t>
  </si>
  <si>
    <t>解决脱贫（监测）户18户80人人居环境问题，改善人居环境条件</t>
  </si>
  <si>
    <t>小松镇许坊村星园里道路扩建、涵管建设项目</t>
  </si>
  <si>
    <t>许坊村星园里</t>
  </si>
  <si>
    <t>路面扩建：约长220m*宽1.5m*厚0.18m，1m涵管约长220m等</t>
  </si>
  <si>
    <t>解决脱贫（监测）户9户59人安全出行，改善生产生活条件；</t>
  </si>
  <si>
    <t>小松镇许坊村龙家岭至许坊村桥河堤建设</t>
  </si>
  <si>
    <t>许坊村龙家岭</t>
  </si>
  <si>
    <t>河堤建设约长600m*宽1.3m*高2.5m等</t>
  </si>
  <si>
    <t>解决脱贫（监测）户12户56人50亩农田水利灌溉问题，改善生产条件，增产增收；</t>
  </si>
  <si>
    <t>小松镇许坊村林场段至排坊下河堤建设</t>
  </si>
  <si>
    <t>许坊村林场段</t>
  </si>
  <si>
    <t>河堤建设约长450m*宽1.3m*高2.5m等</t>
  </si>
  <si>
    <t>解决脱贫（监测）户9户48人50亩农田水利灌溉问题，改善生产条件，增产增收；</t>
  </si>
  <si>
    <t>小松镇许坊村龙家岭小型桥梁建设项目</t>
  </si>
  <si>
    <t>新建桥梁一座约长28m*宽5.5m</t>
  </si>
  <si>
    <t>解决脱贫（监测）户25户116人安全出行，改善生产生活条件；</t>
  </si>
  <si>
    <t>小松镇许坊村排坊下村庄整治项目</t>
  </si>
  <si>
    <t>许坊村排坊</t>
  </si>
  <si>
    <t>水沟100米、主管道硬化30米、污水塘1个</t>
  </si>
  <si>
    <t>解决脱贫（监测）户3户17人人居环境问题，改善人居环境条件</t>
  </si>
  <si>
    <t>小松镇许坑村下沙湾涵拱便道</t>
  </si>
  <si>
    <t>许坊村下沙湾</t>
  </si>
  <si>
    <t>长35米宽4米便桥，挡土墙长60m*高5m*宽2.5m等</t>
  </si>
  <si>
    <t>解决脱贫（监测）户9户55人生产出行问题，改善生产条件；</t>
  </si>
  <si>
    <t>小松镇许坊村排坊下排洪沟</t>
  </si>
  <si>
    <t>许坊村排坊下</t>
  </si>
  <si>
    <t>200米（1米*1米）等</t>
  </si>
  <si>
    <t>小松镇瑶上村瑶溪桥至新屋老屋组机耕道改造项目</t>
  </si>
  <si>
    <t>瑶溪桥</t>
  </si>
  <si>
    <t>机耕道平整200米*4米，C20砼挡土墙75立方，含模板按拆等</t>
  </si>
  <si>
    <t>解决脱贫户（监测户）8户41人耕种出行问题，改善生产条件，增产增收；</t>
  </si>
  <si>
    <t>小松镇瑶上村交坝、上屋、碰垄里农田水渠项目</t>
  </si>
  <si>
    <t>瑶上村交坝、上屋、碰垄里</t>
  </si>
  <si>
    <t>1.交坝组排上混凝土80cm*80cm排洪沟，长200m；上屋沙公湾混凝土40cm*40cm排洪沟，长300m；3.碰垄里混凝土40cm*40cm排洪沟，长800m</t>
  </si>
  <si>
    <t>解决脱贫（监测）户15户86人80亩农田水利灌溉问题，改善生产条件，增产增收；</t>
  </si>
  <si>
    <t>小松镇瑶上村交坝村庄内道路硬化项目</t>
  </si>
  <si>
    <t>瑶上村交坝</t>
  </si>
  <si>
    <t>道路硬化430m*3.5m*0.18m等</t>
  </si>
  <si>
    <t>解决脱贫（监测）户8户45人安全出行，改善生产生活条件；</t>
  </si>
  <si>
    <t>小松镇瑶上村城江片节垄排洪沟建设项目</t>
  </si>
  <si>
    <t>瑶上村城江片节垄排</t>
  </si>
  <si>
    <t>混凝土排洪沟：300m*1m*1m；300m*0.8m*0.8m等</t>
  </si>
  <si>
    <t>解决脱贫（监测）户5户35人30亩农田水利灌溉问题，改善生产条件，增产增收；</t>
  </si>
  <si>
    <t>小松镇瑶上村上篷坝里村庄整治项目</t>
  </si>
  <si>
    <t>瑶上村篷坝</t>
  </si>
  <si>
    <t>浆砌石约长210m*宽1.2m*高2.3m，80cm涵管约长210m；60cm涵管约长207m；水泥路硬化约长110m*宽3m；40cm*40cm混凝土水渠建设约长270m；水泥路硬化长14m*宽4m等</t>
  </si>
  <si>
    <t>解决脱贫（监测）户30户189人人居环境问题，改善人居环境条件</t>
  </si>
  <si>
    <t>小松镇村集体经济固定资产购置项目</t>
  </si>
  <si>
    <t>购买小松镇农贸市场一期商铺，建筑面积约100平方米</t>
  </si>
  <si>
    <t>壮大村集体经济收入，年增收2.34万/年</t>
  </si>
  <si>
    <t>小松镇罗溪村庙下、墙背村庄整治项目</t>
  </si>
  <si>
    <t>罗溪村庙下、墙背</t>
  </si>
  <si>
    <t>1.庙下新建浆砌石挡土墙207m³，空坪硬化595㎡等；2、墙背新建浆砌石挡土墙256.5m³，路面拓宽228㎡，挖土填方228m³等；3、道路破损修复150㎡；4、50cm砼涵管15米，30*30cm水渠80米；5、墙背便桥涵洞约12平方，混凝土挡土墙2.4立方米等</t>
  </si>
  <si>
    <t>解决脱贫（监测）户16户78人安全出行，改善生产生活条件；</t>
  </si>
  <si>
    <t>小松镇石田至蜀口村陈家坪道路拓宽项目</t>
  </si>
  <si>
    <t>石田、蜀口</t>
  </si>
  <si>
    <t>石田至蜀口陈家坪路面硬化加宽650㎡；浆砌石挡土墙57.8m³；50cm*60cm混凝土水渠25m；盖板涵5.5m³等</t>
  </si>
  <si>
    <t>解决脱贫（监测）户26户118人安全出行，改善生产生活条件；</t>
  </si>
  <si>
    <t>石田村村委会、蜀口村村委会</t>
  </si>
  <si>
    <t>小松镇迳里村集体经济——农产品仓储中心建设项目</t>
  </si>
  <si>
    <t>建设小型砖结构仓储（约12m*12m*4m），屋顶为钢结构，144平方米的防潮、防水材料，4条12米长地垅，4个鼓风设备，3个通风窗，2扇密封门，制冷空调1套，3台10吨烘干机等配套设施设备（迳里村：68万）</t>
  </si>
  <si>
    <t>壮大村集体经济，年均收益4万元，带动10户群众就业务工，年均收入增长0.5万元</t>
  </si>
  <si>
    <t>小松镇村集体经济－－商贸服务中心建设项目</t>
  </si>
  <si>
    <t>建设一栋二层框架结构的商贸服务中心，建筑面积约640平方米及配套基础设施等</t>
  </si>
  <si>
    <t>壮大村集体经济收入，年增收8.7万/年</t>
  </si>
  <si>
    <t>小松镇小松村井头组机耕道、水渠建设项目</t>
  </si>
  <si>
    <t>小松村井头</t>
  </si>
  <si>
    <t>新山塘小组：80*80cm水渠约40米，挖土石方约300立方，浆砌石约150立方米，机耕道平整约540平方米；
土楼小组：机耕道约380平方米，1m*1m排洪沟约长200米，土方开挖等</t>
  </si>
  <si>
    <t>解决脱贫（监测）户10户57人生产出行问题，改善生产条件；</t>
  </si>
  <si>
    <t>小松镇小松村新店背至家家福道路硬化</t>
  </si>
  <si>
    <t>小松村新店背</t>
  </si>
  <si>
    <t>18cm厚道路硬化长300米，宽6米，挖方约9000立方，填方7000方等</t>
  </si>
  <si>
    <t>改善约275户出行条件</t>
  </si>
  <si>
    <t>小松镇瑶上村沙溪桥至南宫大桥道路拓宽项目</t>
  </si>
  <si>
    <t>沙溪桥至南宫大桥</t>
  </si>
  <si>
    <t>1.5米道路拓宽约长1300m，宽1.5m；       浆砌石挡土墙体积约145㎥，土方清运等</t>
  </si>
  <si>
    <t>改善约175户出行条件</t>
  </si>
  <si>
    <t>小松镇小松村至丹溪村道路建设工程</t>
  </si>
  <si>
    <t>小松村、丹溪村</t>
  </si>
  <si>
    <t>水泥道路硬化面积约163平方米，局部路肩修缮等</t>
  </si>
  <si>
    <t>改善约225户出行条件</t>
  </si>
  <si>
    <t>小松镇胜和村大燕里至富溪村庄整治项目</t>
  </si>
  <si>
    <t>胜和村富溪组</t>
  </si>
  <si>
    <t>富溪组空坪硬化400㎡，小河边浆砌石挡土墙长12米*高2.2米*宽1米，进富溪公路浆砌石挡土墙长10米*高3米*宽1米等</t>
  </si>
  <si>
    <t>提升村容村貌，解决脱贫（监测）户2户12人安全出行，改善生产生活条件；</t>
  </si>
  <si>
    <t>小松镇罗源村塘窝子饮水工程项目</t>
  </si>
  <si>
    <t>罗源村塘窝子小组</t>
  </si>
  <si>
    <t>沉井1个长1.5米，宽1.5米，高1.5米；铺设PE25给水管长1500米等</t>
  </si>
  <si>
    <t>解决脱贫（监测）户20户46人干旱时期饮水安全问题，改善群众生产条件；</t>
  </si>
  <si>
    <t>罗源村委会</t>
  </si>
  <si>
    <t>小松镇罗溪村放牛排饮水工程项目</t>
  </si>
  <si>
    <t>罗溪村龙潭下小组</t>
  </si>
  <si>
    <t>延伸3.5km管网延伸及改造，检修水路通水、加设增压水泵一套等</t>
  </si>
  <si>
    <t>解决65户230余人饮用水进水低、水压不够问题</t>
  </si>
  <si>
    <t>罗溪村委会</t>
  </si>
  <si>
    <t>小松镇迳里村白家寨饮水工程改造项目</t>
  </si>
  <si>
    <t>迳里村老屋小组</t>
  </si>
  <si>
    <t>新增一处水源点，新建过滤设施一处，过滤池2米*4.5米，50PC水管650米等</t>
  </si>
  <si>
    <t>改善约56户群众安全饮水问题</t>
  </si>
  <si>
    <t>小松镇新华村大溪源小组饮水项目</t>
  </si>
  <si>
    <t>新华村大溪源小组</t>
  </si>
  <si>
    <t>增加一处水源点，来水口硬化，50PE给水管500米，50闸阀2个等</t>
  </si>
  <si>
    <t>解决31户群众饮水困难问题，其中脱贫户6户32人</t>
  </si>
  <si>
    <t>新华村委员会</t>
  </si>
  <si>
    <t>小松镇蜀口村上社组蔬菜大棚修缮项目</t>
  </si>
  <si>
    <t>蜀口村上社组</t>
  </si>
  <si>
    <t>金属长效流滴P0膜更换12.2万平方米，防虫网2.8万平方米，及卡槽、卡簧、卷膜器、压膜卡等构配件（罗源、新华、胜和、小松、江口、丹溪等六个村各入股10万）</t>
  </si>
  <si>
    <t>保障蔬菜大棚正常运行，保障群众持续增收约3.6万元/年</t>
  </si>
  <si>
    <t>石城县小松镇小松村曾公共基础设施建设项目</t>
  </si>
  <si>
    <t>小松村曾公坨</t>
  </si>
  <si>
    <t>透水砖硬化535平方米，15cm水泥碎石稳定层535平方，18cmC20砼空坪硬化40平方，路沿石170米，混凝土沟盖板28米，砖砌挡土墙19立方等</t>
  </si>
  <si>
    <t>提升村容村貌，完善基础设施，改善脱贫（监测）户1户6人生产生活条件；</t>
  </si>
  <si>
    <t>小松村委会</t>
  </si>
  <si>
    <t>石城县小松镇蜀口村犁里组、小口组村庄整治项目</t>
  </si>
  <si>
    <t>蜀口村犁里组</t>
  </si>
  <si>
    <t>浆砌石挡土墙约100立方米，道路拓宽硬化1.5m*100m，透水砖空坪200平方米，路灯7盏及杆线迁整等相关基础设施</t>
  </si>
  <si>
    <t>提升村容村貌，改善脱贫（监测）户10户51人生产生活条件；</t>
  </si>
  <si>
    <t>蜀口村委会</t>
  </si>
  <si>
    <t>石城县丹溪村甘陂段村庄整治项目</t>
  </si>
  <si>
    <t>丹溪村甘陂段</t>
  </si>
  <si>
    <t>屋檐及空坪硬化260平方，40*40cm水沟60米，挡土墙240立方等</t>
  </si>
  <si>
    <t>提升村容村貌，改善脱贫（监测）户16户57人生产生活条件；</t>
  </si>
  <si>
    <t>丹溪村委会</t>
  </si>
  <si>
    <t>小松镇迳里村横坵小组道路、水渠建设项目</t>
  </si>
  <si>
    <t>迳里村横坵组</t>
  </si>
  <si>
    <t>道路硬化约1050㎡，18CM厚C20混凝土面层，10cm厚砂砾垫层等</t>
  </si>
  <si>
    <t>解决脱贫（监测）户4户16人生产出行问题，改善生产条件；</t>
  </si>
  <si>
    <t>小松镇迳里村养猪场配套设施项目</t>
  </si>
  <si>
    <t>新建砖砌堆肥房约100㎡，含地面10CM厚C20混凝土面层硬化、1米高砖砌墙、有机透明塑料瓦屋面，排水沟100米等</t>
  </si>
  <si>
    <t>助力产业发展，增加村集体经济收入0.18万元/年，收益用于公益性岗位、小型公益事业，惠及301户农户2208人</t>
  </si>
  <si>
    <t>琴江镇花园村陂子脑水渠建设</t>
  </si>
  <si>
    <t>花园村</t>
  </si>
  <si>
    <t>新建60*60水渠1100米等</t>
  </si>
  <si>
    <t>解决群众的农田灌溉，增加群众生产收入</t>
  </si>
  <si>
    <t>花园村村委会</t>
  </si>
  <si>
    <t>琴江镇花园村上坝水渠建设</t>
  </si>
  <si>
    <t>新建60*60水渠1200米等</t>
  </si>
  <si>
    <t>琴江镇花园村里公道路硬化</t>
  </si>
  <si>
    <t>道路硬化460米X3.5米等</t>
  </si>
  <si>
    <t>解决周边村民出行不便问题，保证村民出行安全</t>
  </si>
  <si>
    <t>琴江镇花园村中村组护坡建设</t>
  </si>
  <si>
    <t>挡土墙混凝土180立方，土方开挖及装运等</t>
  </si>
  <si>
    <t>保障周边10户46人生活住房安全</t>
  </si>
  <si>
    <t>琴江镇花园村里公小组南坑段道路硬化</t>
  </si>
  <si>
    <t>道路硬化510米X3.5米等</t>
  </si>
  <si>
    <t>琴江镇花园村花园组道路硬化</t>
  </si>
  <si>
    <t>道路硬化200米X3.5米等</t>
  </si>
  <si>
    <t>琴江镇花园村村集体经济－入股标准厂房建设</t>
  </si>
  <si>
    <t>濯坑村</t>
  </si>
  <si>
    <t>将资金直接入股琴江镇（大由乡）标准厂房项目，每年按入股比例分红</t>
  </si>
  <si>
    <t>项目入股后每年可按入股比例收取厂房租金4万元以上</t>
  </si>
  <si>
    <t>琴江镇沔坊村祠堂小组村庄整治项目</t>
  </si>
  <si>
    <t>沔坊村</t>
  </si>
  <si>
    <t>道路硬化750平方米、厚0.18米等</t>
  </si>
  <si>
    <t>该项目建设后可方便720户2849人农机运输、外出务工、生活出行便利。提升生活环境</t>
  </si>
  <si>
    <t>沔坊村村委会</t>
  </si>
  <si>
    <t>琴江镇沔坊村荣塘组、白岭组道路硬化项目</t>
  </si>
  <si>
    <t>荣塘组道路硬化长330米、3米*0.18米；白岭组道路硬化长360米、3米*0.18米</t>
  </si>
  <si>
    <t>该项目建设后可方便234户1323人农机运输、外出务工、生活出行便利。提升生活环境</t>
  </si>
  <si>
    <t>琴江镇沔坊村滴水寨山塘加固项目</t>
  </si>
  <si>
    <t>混凝土180立方米，及破坝附属设施等</t>
  </si>
  <si>
    <t>该项目建设后可以保障118户540人农田灌溉用水，保障村民住房安全</t>
  </si>
  <si>
    <t>琴江镇沔坊村荣塘组、红岭组道路硬化建设项目</t>
  </si>
  <si>
    <t>道路硬化380米、宽3.5米*0.18米等</t>
  </si>
  <si>
    <t>琴江镇沔坊村排仔组屋门口水渠建设项目</t>
  </si>
  <si>
    <t>灌溉水渠40*40，长400米等</t>
  </si>
  <si>
    <t>该项目建设后可改善70余亩农田灌溉，使农民增产增收，</t>
  </si>
  <si>
    <t>琴江镇沔坊村集体资产光伏项目</t>
  </si>
  <si>
    <t>何坑村</t>
  </si>
  <si>
    <t>光伏建设面积300㎡，容量100kW</t>
  </si>
  <si>
    <t>项目完工后有效带动村集体每年增收4万元左右</t>
  </si>
  <si>
    <t>琴江镇坝口村委会至街上三岔口排水项目</t>
  </si>
  <si>
    <t>坝口村</t>
  </si>
  <si>
    <t>道路切缝，水泥路面开挖，土方开挖长约1640米，宽1米，高度1米，土方回填，砂砾回填，碎石垫层，恢复水泥路面长度约1640米，平均厚度10里面，40厘米波纹管680米，50厘米波纹管约960米，雨水井65座，雨水箅，PVC管等</t>
  </si>
  <si>
    <t>可使643户2488人安全出行，改善生产生活条件</t>
  </si>
  <si>
    <t>坝口村村委会</t>
  </si>
  <si>
    <t>琴江镇坝口村望东源小组道路塌方维修</t>
  </si>
  <si>
    <t>C20 混凝土挡墙约160m³等</t>
  </si>
  <si>
    <t>可使32户135人安全出行，改善生产生活条件</t>
  </si>
  <si>
    <t>琴江镇坝口村桐下窝农业产业发展水渠</t>
  </si>
  <si>
    <t>新建60㎝×60㎝*10㎝混凝土水渠280m等</t>
  </si>
  <si>
    <t>可使68户246人实现户均增收600元以上。</t>
  </si>
  <si>
    <t>琴江镇坝口村西坑、下街等小组水渠</t>
  </si>
  <si>
    <t>新建40㎝×40㎝*10㎝混凝土水渠320米；60㎝×60㎝*10㎝混凝土水渠260米；空坪硬化450㎡等</t>
  </si>
  <si>
    <t>可使190户730人实现户均增收600元以上。</t>
  </si>
  <si>
    <t>琴江镇坝口村望东源水渠建设</t>
  </si>
  <si>
    <t>830m混凝土水渠60㎝×60㎝*10㎝等</t>
  </si>
  <si>
    <t>可使31户114人实现户均增收600元以上。</t>
  </si>
  <si>
    <t>琴江镇坝口村松山下、塘下岭水渠建设</t>
  </si>
  <si>
    <t>长400m，混凝土水渠60㎝×60㎝*10㎝；长300m，混凝土水渠40㎝×40㎝*10㎝等</t>
  </si>
  <si>
    <t>可使37户157人实现户均增收600元以上。</t>
  </si>
  <si>
    <t>琴江镇坝口村下街至上街村庄整治</t>
  </si>
  <si>
    <t>244.5m混凝土水渠30㎝×30㎝*9㎝,100m混凝土水渠40㎝×40㎝*10㎝。10口窑井，挖土填方等</t>
  </si>
  <si>
    <t>项目完工后有效防止雨水流路上</t>
  </si>
  <si>
    <t>琴江镇坝口村桐下窝、上下街、黄坊徐岗坝农田灌溉水渠</t>
  </si>
  <si>
    <t>水渠30*30,400m，水渠60*60,350m，涵管1m*35m等</t>
  </si>
  <si>
    <t>保障农田灌溉问题，促进农户增收，提高群众满意度</t>
  </si>
  <si>
    <t>琴江镇大畲村香火组挡土墙建设</t>
  </si>
  <si>
    <t>大畲村</t>
  </si>
  <si>
    <t>挖土方（60m*0.15m*4.5m）135m3、木模板（68m*0.4m）27㎡、混凝土垫层（60m*4m*0.4m）96m3、C20混凝土挡墙，长60m，高3m，厚1m等</t>
  </si>
  <si>
    <t>保障周边37户147人生活住房安全</t>
  </si>
  <si>
    <t>大畲村村委会</t>
  </si>
  <si>
    <t>琴江镇大畲村香火组村庄整治</t>
  </si>
  <si>
    <t>M10浆砌石约50m³，路面扩宽及修复约100m；混凝土水渠（40cm*40cm*10cm）约375m等。</t>
  </si>
  <si>
    <t>解决村民耕地灌溉用水，道路交通隐患，村容村貌提升</t>
  </si>
  <si>
    <t>琴江镇大畲村侧金组安全饮水工程</t>
  </si>
  <si>
    <t>PVC75给水管1600m、PVC50给水管1000m、PVC32给水管800m、取水池5m*5m*2.5m、过滤池3m*3m*2m等</t>
  </si>
  <si>
    <t>保障周边51户222人村民安全饮水</t>
  </si>
  <si>
    <t>琴江镇大畲村荣和组道路硬化</t>
  </si>
  <si>
    <t>道路硬化长780m，宽3.5m，厚18cm等</t>
  </si>
  <si>
    <t>改善村庄面貌，方便群众出行，消除交通安全隐患，提升群众满意度。</t>
  </si>
  <si>
    <t>琴江镇大畲村栗山组、小屋组抽水灌溉工程</t>
  </si>
  <si>
    <t>PE110给水管380m，泵房一个，抽水泵一个等</t>
  </si>
  <si>
    <t>灌溉100余亩农田保证粮食生产，使村民增产增收，提高村民生活水平。</t>
  </si>
  <si>
    <t>琴江镇大畲村首塅组浸死潭防洪堤（道路护坡）</t>
  </si>
  <si>
    <t>M10浆砌石挡墙（长150m*宽0.8m*高2.5m）等</t>
  </si>
  <si>
    <t>保障周边94户370人生活安全、保障农田灌溉200余亩</t>
  </si>
  <si>
    <t>琴江镇大畲村王土、崖石通组公路（道路护坡）</t>
  </si>
  <si>
    <t>钢筋混凝土基础（长10m*宽2m*高0.5m）10m³、浆砌石方量[（1.5m下宽+1m上宽）*3m高/10m长度]37.5m³等</t>
  </si>
  <si>
    <t>消除交通安全隐患，保证村民安全顺利出行。</t>
  </si>
  <si>
    <t>琴江镇大畲村下石组护坡挡土墙建设</t>
  </si>
  <si>
    <t>M10浆砌石挡墙、基础（长60m*宽0.8m*高3.5m）等</t>
  </si>
  <si>
    <t>保护良田道路，消除交通安全隐患，美化环境，提高群众满意度。</t>
  </si>
  <si>
    <t>琴江镇大畲村楂山组牛角岭通组公路（道路护坡）</t>
  </si>
  <si>
    <t>C20混凝土挡墙，长30m，高6m，面宽0.8m，底宽2m等</t>
  </si>
  <si>
    <t>琴江镇大畲村侧金、香火、田里、下石荣和等小组道路修复</t>
  </si>
  <si>
    <t>修复破损道路长1000m，宽3.5m，
道路护坡30m等附属设施。</t>
  </si>
  <si>
    <t>琴江镇大畲村太阳能路灯安装项目</t>
  </si>
  <si>
    <t xml:space="preserve">大畲村黄家、寺坑、大夫、长塘、南江新增太阳能路灯88盏等；        </t>
  </si>
  <si>
    <t>可有效改善大畲村108户村民安全出行、改善生产条件，美化乡村环境。</t>
  </si>
  <si>
    <t>琴江镇大畲村香火组钢筋混凝土挡土墙</t>
  </si>
  <si>
    <t>1.混凝土垫层0.1m*1.5m*90m
2.混凝土基础0.3m*1.5m*90m
3.混凝土挡墙0.4m*4.5m*90m
4.木模板安拆891㎡
5.钢筋9.8吨</t>
  </si>
  <si>
    <t>消除房屋安全隐患，美化村庄环境，提升村民满意度。</t>
  </si>
  <si>
    <t>大畲村村民委员会</t>
  </si>
  <si>
    <t>琴江镇大畲村荣和、崖石黄土道路硬化</t>
  </si>
  <si>
    <t>道路长3000米，宽3.5米，厚0.18米，及错车道等</t>
  </si>
  <si>
    <t>该项目建设后可方便外出务工、生活出行便利。提升群众满意度。</t>
  </si>
  <si>
    <t>琴江镇古樟村蛇头－桅杆小组道路硬化项目</t>
  </si>
  <si>
    <t>古樟村</t>
  </si>
  <si>
    <t>道路硬化800平方米、厚0.18米等</t>
  </si>
  <si>
    <t>古樟村村委会</t>
  </si>
  <si>
    <t>琴江镇古樟村石昌小组桥梁建设</t>
  </si>
  <si>
    <t>农村桥梁建设（通村、通户路）</t>
  </si>
  <si>
    <t>桥梁建设13m，桥面5.5米宽，河道跨度13米长，八字墙长5m、宽1m、高7m</t>
  </si>
  <si>
    <t>项目完工后利于防洪排水，保障石昌组、蛇头组村民房屋安全及出行安全问题，保障村民生命财产安全，防止100余亩农田因排水不畅导致受灾</t>
  </si>
  <si>
    <t>琴江镇古樟村苗圃至黄泥小组道路硬化</t>
  </si>
  <si>
    <t>道路硬化6000㎡，砂砾垫层20㎝厚6000㎡</t>
  </si>
  <si>
    <t>项目完工后有效减少村民出行时间，保障村民出行安全问题。</t>
  </si>
  <si>
    <t>琴江镇古樟村苗圃至青山桥水渠建设</t>
  </si>
  <si>
    <t>配套设施项目</t>
  </si>
  <si>
    <t>水渠建设700m，规格40*40</t>
  </si>
  <si>
    <t>项目建成后改善20亩农田灌溉条件，提高农民受益</t>
  </si>
  <si>
    <t>琴江镇沙塅村半径村庄整治</t>
  </si>
  <si>
    <t>沙塅村</t>
  </si>
  <si>
    <t>浆砌石170m³、排水沟45m(40*40）、盖板4m³、道路硬化200㎡（厚20cm）</t>
  </si>
  <si>
    <t>琴江镇古樟村油辽小组道路硬化项目</t>
  </si>
  <si>
    <t>道路硬化长1800平方米等</t>
  </si>
  <si>
    <t>增加村民生活便利</t>
  </si>
  <si>
    <t>琴江镇琴口村瑶坑、罗家、井背小组烤烟房维修项目</t>
  </si>
  <si>
    <t>琴口村</t>
  </si>
  <si>
    <t>维修烤烟房14座等。</t>
  </si>
  <si>
    <t>解决周边烟农烤烟问题，实现户均增收3000元以上。</t>
  </si>
  <si>
    <t>琴口村村委会</t>
  </si>
  <si>
    <t>琴江镇琴口村龙凤坪道路硬化、涵管铺设及挡墙</t>
  </si>
  <si>
    <t>道路硬化4300m²（850m*6m），M10 浆砌石挡墙300m³，涵管8m（内径 1000MM）、12m（内径 600MM）、21m（内径 800MM）等</t>
  </si>
  <si>
    <t>解决道路通行问题。</t>
  </si>
  <si>
    <t>琴江镇琴口村琴口、瑶坑组新建排洪渠</t>
  </si>
  <si>
    <t>混凝土水渠500m（宽1.3m*高1.5m）等</t>
  </si>
  <si>
    <t>解决2个小组耕地灌溉用水、排洪问题，实现户均增收800元以上。</t>
  </si>
  <si>
    <t>琴江镇琴口村木山组新建水渠</t>
  </si>
  <si>
    <t>混凝土水渠430m（100 cm×120cm*15cm）、水渠160m（60cm×60cm*10cm）等</t>
  </si>
  <si>
    <t>解决琴口小组耕地灌溉用水问题，实现户均增收500元以上。</t>
  </si>
  <si>
    <t>琴江镇琴口村梨壁组新建水渠</t>
  </si>
  <si>
    <t>混凝土水渠400m（40cm*40cm）等</t>
  </si>
  <si>
    <t>解决梨壁小组耕地灌溉用水问题，实现户均增收600元以上。</t>
  </si>
  <si>
    <t>琴江镇琴口村琴口组新建水渠</t>
  </si>
  <si>
    <t>混凝土水渠350m（40cm*40cm）等</t>
  </si>
  <si>
    <t>琴江镇琴口村龙子组道路硬化</t>
  </si>
  <si>
    <t>道路硬化1215㎡（长270m*宽4.5m），空坪硬化180㎡（长18m*宽10m），水渠45m（40cm*40cm），水泥涵管16m（60cm*60cm），护
坡30m³（长15m*高2m），路面破碎170.1m³等。</t>
  </si>
  <si>
    <t>解决村组公路通行问题</t>
  </si>
  <si>
    <t>琴江镇琴口村村庄整治</t>
  </si>
  <si>
    <t>道路修复350㎡、空坪硬化440㎡，排水沟80m，砖砌挡墙31m³，混凝土挡墙210m³,C20混凝土沟盖板，机械平整场地400㎡等</t>
  </si>
  <si>
    <t>提升村容村貌、幸福满意度问题。</t>
  </si>
  <si>
    <t>琴江镇坵坊村油麻斜、罗马塘组道路硬化</t>
  </si>
  <si>
    <t>坵坊村</t>
  </si>
  <si>
    <t>道路长450米，宽3米，厚0.18米、空坪硬化450平方米，涵管30米（内径0.5米）、排水沟100米等</t>
  </si>
  <si>
    <t>该项目实施能解决油麻斜、罗马塘组57户210人受益</t>
  </si>
  <si>
    <t>坵坊村村委会</t>
  </si>
  <si>
    <t>琴江镇坵坊村陂肚组村庄整治项目</t>
  </si>
  <si>
    <t>护坡长130米，高2.5米，上宽0.8米，底宽1.5米、空坪硬化900平方米，填土方1000立方米、涵管10米（内径0.6米）等</t>
  </si>
  <si>
    <t>该项目实施能解决陂肚组50户185人受益</t>
  </si>
  <si>
    <t>琴江镇坵坊村罗家组村庄整治项目</t>
  </si>
  <si>
    <t>空坪硬化800平方米、30cm*30cm*10cm排水沟100米等</t>
  </si>
  <si>
    <t>该项目实施能解决罗家屋小组35户260人受益</t>
  </si>
  <si>
    <t>琴江镇坵坊村上、下石际组道路硬化、护坡建设项目</t>
  </si>
  <si>
    <t xml:space="preserve">护坡长135米，高3米，上宽0.8米，底宽1.5米、道路长80米，宽3.5米，厚0.18米、空坪硬化310平方米等
</t>
  </si>
  <si>
    <t>该项目实施后解决上、下石际两小组82户493人出行不方便问题及安全隐患问题</t>
  </si>
  <si>
    <t>琴江镇坵坊村溪背村庄整治项目</t>
  </si>
  <si>
    <t>浆砌石挡墙长105m，高2m，上宽0.8m，底宽1.2m，空坪硬化约1500㎡；30*30cm排水沟160m。</t>
  </si>
  <si>
    <t>改善人居环境条件，提升群众满意度。</t>
  </si>
  <si>
    <t>琴江镇坵坊村村集体产业园道路硬化建设</t>
  </si>
  <si>
    <t>道路长1500米，宽3米，厚0.18米、排水沟300米（0.4m*0.4m*0.1m）、涵管100米（内径0.5米）等</t>
  </si>
  <si>
    <t>该项目实施能解决村集体产业园运输问题</t>
  </si>
  <si>
    <t>琴江镇坵坊村集体资产光伏项目</t>
  </si>
  <si>
    <t>琴江镇坵坊村河溪坪－光脑窝公路硬化建设</t>
  </si>
  <si>
    <t>道路长3000米，宽3.5米，厚0.18米、涵管100米（内径0.5米）等</t>
  </si>
  <si>
    <t>该项目实施能解决河溪坪、陂肚组74户285人受益</t>
  </si>
  <si>
    <t>琴江镇何坑村王东山、何坑、茜江、兴何水渠建设</t>
  </si>
  <si>
    <t>农村基础设施 （含 产 业 配 套 基础设施）</t>
  </si>
  <si>
    <t>水渠1550m（40cm*40cm*10cm）350m（100cm*100cm*15cm）材料二次运输等。</t>
  </si>
  <si>
    <t>可使135户535人实现户均增收600元以上。</t>
  </si>
  <si>
    <t>何坑村村委会</t>
  </si>
  <si>
    <t>琴江镇何坑村沙背岭桥建设</t>
  </si>
  <si>
    <t>长13m宽5米，及附属基础设施</t>
  </si>
  <si>
    <t>该项目实施后解决沙背岭、王东山、何坑、兴何、茜江、茜坑、大田组230余户920余人出行不方便问题及安全隐患问题</t>
  </si>
  <si>
    <t>琴江镇何坑村沙背岭、大田、王东山、何坑农田灌溉涵管</t>
  </si>
  <si>
    <t>破除道路2处共21米，0.5*0.5涵管22米。水渠修复0.4m*0.4m、0.6m*0.6m\1m*1m，长310m米材料二次运输等。</t>
  </si>
  <si>
    <t>解决沙背岭、大田、王东山、何坑农田灌溉问题</t>
  </si>
  <si>
    <t>琴江镇何坑村沙背岭组河石里至征比凸里水渠建设</t>
  </si>
  <si>
    <t>新建水渠1050m（100cm*100cm*15cm），水陂2座长14米：上宽1M，下宽2M，高2M；涵管长15米：内径1米*1米；材料二次运输等。</t>
  </si>
  <si>
    <t>该项目实施后，可使110余户420余人受益</t>
  </si>
  <si>
    <t>琴江镇何坑村围下、兴何、茜坑、沙背岭组村庄整治</t>
  </si>
  <si>
    <t>1.围下组：浆砌石450m³，路面硬化245m³，空坪硬化：120㎡、清淤750m³；2、兴何组：浆砌石150m³，清淤150m³；3、茜坑组：浆砌石150m³，清淤170m³；4、沙背组：浆砌石87m³，路面硬化63㎡，空坪硬化：55㎡；5、沙垅里护坡长30M： 下宽；1M上宽0.5M，高：1.5M ，水渠30米0.3*0.3m，土方开挖，材料二次运输等。</t>
  </si>
  <si>
    <t>该项目实施后，可解决163余户650余人出行不方便问题及安全生产问题</t>
  </si>
  <si>
    <t>琴江镇何坑村兴何、何坑、茜坑、新楼组水渠建设</t>
  </si>
  <si>
    <t>水陂长5米：上宽0.6M，下宽1.5M，高1.5M；水渠650m（40cm*40cm*10cm）水渠100m（60cm*60cm*10cm）材料二次运输等。</t>
  </si>
  <si>
    <t>该项目实施后，可解决兴何、何坑、茜坑组农田灌溉问题，增加村民收入</t>
  </si>
  <si>
    <t>琴江镇何坑村新楼、楼背、楂山公路护坡建设</t>
  </si>
  <si>
    <t>主干道石板丘公路护坡长100米：浆砌石150m³，开挖土方等</t>
  </si>
  <si>
    <t>该项目实施后，可解决180余户720余人出行不方便问题及安全生产问题</t>
  </si>
  <si>
    <t>琴江镇何坑村村集体经济－入股标准厂房建设</t>
  </si>
  <si>
    <t>项目入股后每年可按入股比例收取厂房租金3万元以上</t>
  </si>
  <si>
    <t>县委组织部、县发改委</t>
  </si>
  <si>
    <t>琴江镇何坑村集体资产光伏项目</t>
  </si>
  <si>
    <t>琴江镇前江村窑前排、半山、棣林片村庄整治项目</t>
  </si>
  <si>
    <t>前江村</t>
  </si>
  <si>
    <t>路面破除约200㎡，路面硬化约350㎡，空坪硬化约600㎡，土方回填约400m³，浆砌石120m³，新增沟盖板约120米，40*40cm水沟改造约100米，污水处理池1个，实心砖墙约30m³，40*40波纹管约70米，沉水井1个等。</t>
  </si>
  <si>
    <t>该项目实施后，可改善群众人居环境，提高群众幸福感</t>
  </si>
  <si>
    <t>前江村村委会</t>
  </si>
  <si>
    <t>琴江镇前江村半山小组窑前村庄环境整治项目</t>
  </si>
  <si>
    <t>新建挡土墙186m³、砖砌水渠20m、空坪硬化80㎡。</t>
  </si>
  <si>
    <t>项目完工后改善村庄环境，促进农户增产增收</t>
  </si>
  <si>
    <t>琴江镇前江村丹罗坑至石马背排灌设施建设项目</t>
  </si>
  <si>
    <t>15千瓦抽水泵1台，排管650m，三箱四线16㎡，绝缘线长2500m，电线杆6根，电表1只，电箱1只，空开1只，负感器1套，25㎡电力电缆长145m,100A配电箱1只，一进三出200A动力柜1只等</t>
  </si>
  <si>
    <t>项目完工后有效促进当地223户村民耕作用水问题，促进农户增产增收</t>
  </si>
  <si>
    <t>琴江镇前江村石马背小组粮食生产基础配套设施项目</t>
  </si>
  <si>
    <t>新修机耕道长1000m，宽3m，规格500X500涵管15m,80X80混凝土排洪渠400m，混凝土40X40排水沟200m，三相四线排灌设施1000m等</t>
  </si>
  <si>
    <t>项目完工后有效促进当地347户村民水稻种植交通运输问题，促进农户水稻增产</t>
  </si>
  <si>
    <t>琴江镇前江村良田修复项目</t>
  </si>
  <si>
    <t>石马背耕地50亩，田埂修复沙砾清运，三潦垄耕地20亩，田埂塌方修复，沙砾余土清运，机耕道塌方20m，清运土方200立方米，修复石砣便桥4座（长3m，宽2.5m，高2m X4座），修复塌方公路5m，修复棣林龙骨里塌方机耕道20m</t>
  </si>
  <si>
    <t>解决村民耕作问题及通行问题</t>
  </si>
  <si>
    <t>琴江镇前江村集体白莲产业配套设施项目</t>
  </si>
  <si>
    <t>白莲分拣机1套，包装设备1套等</t>
  </si>
  <si>
    <t>该项目建成后可带动10户10人实现务工增收1000元以上，能够进一步壮大前江村村集体经济发展，实现增收1万元/年</t>
  </si>
  <si>
    <t>琴江镇前江村猕猴桃基地产业配套设施项目</t>
  </si>
  <si>
    <t>蓄水池清淤2000m³，土石方运-200m³，浆砌石挡土墙长30m，高2.5m等</t>
  </si>
  <si>
    <t>该项目建成后可解决猕猴桃基地蓄水池蓄水问题，能够进一步壮大前江村村集体经济发展，实现增收0.5万元/年</t>
  </si>
  <si>
    <t>琴江镇前江村石马背组蓄水塘清淤修复项目</t>
  </si>
  <si>
    <t>水塘清淤长50m，宽25m，高1.5.浆砌石挡土墙长85m，高2m，宽1m。规格500×500，水泥涵管18m等</t>
  </si>
  <si>
    <t>解决周边村民耕作缺水问题，可农田灌溉200亩，有利于村民增产增收，受益户约35户139人</t>
  </si>
  <si>
    <t>琴江镇前江村南坑水库总渠修复工程</t>
  </si>
  <si>
    <t>水渠修复约1900米</t>
  </si>
  <si>
    <t>该项目建成后可解决农田灌溉问题</t>
  </si>
  <si>
    <t>琴江镇前江村太阳能路灯安装项目</t>
  </si>
  <si>
    <t>1.前江村半山至石里、石外需安装太阳能路灯100盏；2、石外至燕首需安装太阳能路灯70盏；3、包子山至小屋路段需安装太阳能路灯30盏；4、窑前排至江背路段需安装太阳能路灯25盏；5、老屋至棣林路段需安装太阳能路灯20盏；6、老学堂至小屋路段需安装太阳能路灯45盏等；</t>
  </si>
  <si>
    <t>可有效改善前江村347户村民安全出行、改善生产条件，美化乡村环境。</t>
  </si>
  <si>
    <t>琴江镇前江村村集体经济－入股标准厂房建设</t>
  </si>
  <si>
    <t>琴江镇石外小组粮食生产基础设施项目</t>
  </si>
  <si>
    <t>新修耕作便桥2座，便桥一长8m，宽3m，高2.5m，两边挡土墙15m，便桥二长5m，宽2.5m，高2.5m，两边挡土墙8m，河道整治100m等</t>
  </si>
  <si>
    <t>琴江镇前江村半山组排水设施建设项目</t>
  </si>
  <si>
    <t>1.挖沟槽土方约1100m³，砂砾回填约500m³，土方弃置约660m³,
1.安装DN600双壁波纹管约225m；安装DN300高密度聚乙烯双壁波纹管约90m，雨水检查井12座，雨水口25座，雨水沉泥井2座；
2.破除路面，机械挖土方及外运约1100m³等。</t>
  </si>
  <si>
    <t>项目完工后改善人居环境，促进农户增产增收</t>
  </si>
  <si>
    <t>琴江镇濯坑村排楼、桥头等小组道路硬化</t>
  </si>
  <si>
    <t>道路硬化740平方米等</t>
  </si>
  <si>
    <t>项目完工后有效解决当地144户村民交通安全出行问题</t>
  </si>
  <si>
    <t>濯坑村村委会</t>
  </si>
  <si>
    <t>琴江镇濯坑村上竹、寨下小组新建水渠</t>
  </si>
  <si>
    <t>水渠硬化长800米，（宽0.4米高0.4米），其他配套附属工程等；</t>
  </si>
  <si>
    <t>项目完工后有效解决上竹小组20多户30多亩农田灌溉问题</t>
  </si>
  <si>
    <t>琴江镇濯坑村寨下、岭子小组机耕道硬化建设</t>
  </si>
  <si>
    <t>道路硬化长1800米长，宽3米等</t>
  </si>
  <si>
    <t>项目完工后有效解决寨下岭子小组160农田机械通行问题</t>
  </si>
  <si>
    <t>琴江镇濯坑村新屋小组水陂改建及新建水渠</t>
  </si>
  <si>
    <t>新建C25混凝土水陂长20米底宽3米，面宽1.5米，高3米，0.4m*0.4m水渠10米，其他开挖等配套附属工程</t>
  </si>
  <si>
    <t>琴江镇濯坑村寨下护坡建设</t>
  </si>
  <si>
    <t>土石方开挖及清运约900立方米，浆砌石280立方米，土方回填等</t>
  </si>
  <si>
    <t>项目完工后有效解决当地46户村民交通安全出行问题</t>
  </si>
  <si>
    <t>琴江镇濯坑村细面安置点村庄整治</t>
  </si>
  <si>
    <t>道路硬化1912平方米（含垫层），土方外运980立方米等。</t>
  </si>
  <si>
    <t>项目完工后有效解决当地122户村民交通安全出行问题</t>
  </si>
  <si>
    <t>琴江镇濯坑村新屋小组仙人井新建水渠</t>
  </si>
  <si>
    <t>混凝土水渠0.8米*0.8米，长850米；0.4米*0.4米550米，其他配套附属工程等；</t>
  </si>
  <si>
    <t>琴江镇濯坑村岭子、塘高等小组水渠修复</t>
  </si>
  <si>
    <t>混凝土水渠（0.5m*0.5m）长70m、（80*80）长82、（40*40）长20M等</t>
  </si>
  <si>
    <t>保障周边48户192人生活住房安全</t>
  </si>
  <si>
    <t>琴江镇西外村和东和西组（和岭龙上、沙公下）道路硬化</t>
  </si>
  <si>
    <t>西外村</t>
  </si>
  <si>
    <t>道路硬化1200M×3.5M等</t>
  </si>
  <si>
    <t>西外村村委会</t>
  </si>
  <si>
    <t>琴江镇西外村嶂背、马齐、正比－珠付、破塘、老寮、王家、观仁、上马、下马饮水工程</t>
  </si>
  <si>
    <t>2个水源5m*5m*2.5m，蓄水池5*5*6，过滤池3m*3m*0.24m，一体化设备，PVC75给水管5600m、PVC50给水管3000m、PVC32给水管1400m等</t>
  </si>
  <si>
    <t>解决马齐、正比、嶂背、邓岭、观仁、王家、珠付、破塘、上马、下马安全饮水问题</t>
  </si>
  <si>
    <t>琴江镇西外村老寮组村庄整治</t>
  </si>
  <si>
    <t>西外村老寮小组空坪硬化500㎡、路面硬化450㎡等</t>
  </si>
  <si>
    <t>琴江镇西外村马齐正比组水陂项目</t>
  </si>
  <si>
    <t>C20混凝土水陂30立方米，40*40cm水渠200m等</t>
  </si>
  <si>
    <t>琴江镇西外村马齐组水陂修复</t>
  </si>
  <si>
    <t>C20混凝土方量（长6m*宽1.5m*高3.6m）32.4m³等其他</t>
  </si>
  <si>
    <t>保障周边26户91人生活住房安全、保障农业生产。</t>
  </si>
  <si>
    <t>琴江镇西外村马脑，破塘组公路塌方修复</t>
  </si>
  <si>
    <t>浆砌石：（长20米，高7.8）300立方米</t>
  </si>
  <si>
    <t>琴江镇西外村主任田、马齐、正比等小组路灯安装</t>
  </si>
  <si>
    <t>6米高路灯，120盏等</t>
  </si>
  <si>
    <t>解决长田、马齐、正比夜间出行问题</t>
  </si>
  <si>
    <t>琴江镇湖下村袈裟组兴垅水渠建设项目</t>
  </si>
  <si>
    <t>湖下村</t>
  </si>
  <si>
    <t>新建60CM*60CM水渠800M等；</t>
  </si>
  <si>
    <t>该项目实施后，可使100亩农田灌溉、20户、88人受益</t>
  </si>
  <si>
    <t>湖下村村委会</t>
  </si>
  <si>
    <t>琴江镇湖下村袈裟组坝里水渠建设项目</t>
  </si>
  <si>
    <t>新建80CM*80CM水渠150M、40CM*40CM480米等；</t>
  </si>
  <si>
    <t>该项目实施后，可使200亩农田灌溉、39户、186人受益</t>
  </si>
  <si>
    <t>琴江镇湖下村湖下组、李坑、兔子窝水渠</t>
  </si>
  <si>
    <t xml:space="preserve">300米排洪渠80*80*10，180米灌溉渠60*60*10等 </t>
  </si>
  <si>
    <t>该项目实施后，可使湖下组21户84人受益</t>
  </si>
  <si>
    <t>琴江镇湖下村团结组挡土墙及路面硬化</t>
  </si>
  <si>
    <t>护坡切浆砌石：120m*1.5m*3m=540立方、路面4.5米×70米×1.8㎝等</t>
  </si>
  <si>
    <t>该项目实施后，可使罗口、团结组32户160人受益</t>
  </si>
  <si>
    <t>琴江镇湖下村虎垅组水渠建设。慌平里、罗背岭。处坑里、照脑下</t>
  </si>
  <si>
    <t>水渠：80*80*10、380米。40*40*10、300米等</t>
  </si>
  <si>
    <t>该项目实施后，可使虎垅组31户124人收益</t>
  </si>
  <si>
    <t>琴江镇湖下村袈裟、排上组三字下垅水渠建设</t>
  </si>
  <si>
    <t>80CM*80CM水渠660M；60CM*60CM水渠300M等</t>
  </si>
  <si>
    <t>该项目实施后，可使165亩农田灌溉、35户、178人受益</t>
  </si>
  <si>
    <t>琴江镇湖下村集体资产光伏项目</t>
  </si>
  <si>
    <t>琴江镇汉坑村大屋碗厚农田灌溉用水设施项目建设</t>
  </si>
  <si>
    <t>汉坑村</t>
  </si>
  <si>
    <t>机械打井一个，清理淤泥1000m³，混凝土加固50m³等</t>
  </si>
  <si>
    <t>项目完工后有效解决当地农田灌溉用水问题。</t>
  </si>
  <si>
    <t>汉坑村村委会</t>
  </si>
  <si>
    <t>琴江镇汉坑村饮水工程</t>
  </si>
  <si>
    <t>蓄水池混凝土30m³，PE63 给水管安装1500米等</t>
  </si>
  <si>
    <t>项目完工后有效解决村民生活用水问题。</t>
  </si>
  <si>
    <t>琴江镇汉坑村集体资产光伏项目</t>
  </si>
  <si>
    <t>琴江镇汉坑村机耕道修复</t>
  </si>
  <si>
    <t>修建</t>
  </si>
  <si>
    <t>多处机耕道滑坡，清理泥土1000立方米等</t>
  </si>
  <si>
    <t>方便村民耕种，提高群众满意度。</t>
  </si>
  <si>
    <t>琴江镇汉坑村排下组村道加固</t>
  </si>
  <si>
    <t>道路挡墙建设长20m，底宽2.5m，面宽0.8m，高7m，道路修复100㎡等</t>
  </si>
  <si>
    <t>项目完工后有效解决当地出行安全隐患。</t>
  </si>
  <si>
    <t>琴江镇汉坑村黄家、大屋铁路安置地环境整治</t>
  </si>
  <si>
    <t>道路硬化长600m，宽3.5m，厚0.18m；12cm厚空坪硬化1500平方米；其他配套附属工程等；</t>
  </si>
  <si>
    <t>项目完工后有效带动当地环境整治工作。</t>
  </si>
  <si>
    <t>琴江镇宜福村上新、店下组水渠、水陂建设</t>
  </si>
  <si>
    <t>宜福村</t>
  </si>
  <si>
    <t>水陂：长4米，宽1.5米，高2.5米，及八字墙等，310米水渠40CM*40CM*10CM。</t>
  </si>
  <si>
    <t>该项目实施后，可使201亩农田灌溉</t>
  </si>
  <si>
    <t>宜福村村委会</t>
  </si>
  <si>
    <t>琴江镇宜福村上新、店下组水渠建设</t>
  </si>
  <si>
    <t>350米混凝土水渠4㎝*40㎝*10㎝等</t>
  </si>
  <si>
    <t>该项目实施后，有利于提高农民收入</t>
  </si>
  <si>
    <t>琴江镇宜福村集体资产光伏项目</t>
  </si>
  <si>
    <t>将资金入股县农发公司屋顶分布式光伏扶贫发电项目，每年按入股资金的8%享受投资分红，并划分约147.5kW装机规模的资产权属。</t>
  </si>
  <si>
    <t>琴江镇宜福村河堤建设项目</t>
  </si>
  <si>
    <t>浆砌石河堤建设，底宽120厘米，面宽80厘米，高2.5米，长570米</t>
  </si>
  <si>
    <t>项目完工后能有效保护500亩农田</t>
  </si>
  <si>
    <t>琴江镇宜福村东华公路建设项目</t>
  </si>
  <si>
    <t>宜福村东华公路建设全长6.8公里，宽5米，厚18厘米，涵管、水渠等</t>
  </si>
  <si>
    <t>项目建成后有利于全体村民出行</t>
  </si>
  <si>
    <t>琴江镇宜福村村庄整治项目</t>
  </si>
  <si>
    <t>宜福村村庄整治上新、店下两小组空坪硬化、泥土清运、沟渠建设等</t>
  </si>
  <si>
    <t>项目建成后能改善上新、店下村民的生活环境</t>
  </si>
  <si>
    <t>琴江镇宜福村兔子窝饮水工程</t>
  </si>
  <si>
    <t>新增水源，新建混凝土取水水陂一座，铺设DN63PE管2000米</t>
  </si>
  <si>
    <t>项目实施后将有效解决当地125人饮水问题</t>
  </si>
  <si>
    <t>琴江镇杉柏村大塅组至上角组道路建设</t>
  </si>
  <si>
    <t>杉柏村</t>
  </si>
  <si>
    <t>道路硬化1800米（3.5M*18CM）、土水渠等</t>
  </si>
  <si>
    <t>保障产业基地物资运输及村民出行安全</t>
  </si>
  <si>
    <t>杉柏村村委会</t>
  </si>
  <si>
    <t>琴江镇杉柏村村庄整治</t>
  </si>
  <si>
    <t>道路硬化300平方米、混凝土水渠（40cm*40cm）300米，空坪硬化200平方米、浆砌石48立方米</t>
  </si>
  <si>
    <t>解决杉柏村村民出行方便，与改善村庄环境</t>
  </si>
  <si>
    <t>琴江镇杉柏村大塅组水渠建设</t>
  </si>
  <si>
    <t>水渠规格（60*60）长160米等</t>
  </si>
  <si>
    <t>解决千担拢农田灌溉问题，为群众提升水稻产量及人均收益。</t>
  </si>
  <si>
    <t>杉柏村水渠建设、维修</t>
  </si>
  <si>
    <t>新建水渠（40*40约）200米，挡土墙约30m³，铺设水管约100米等</t>
  </si>
  <si>
    <t>解决李家组农田灌溉问题，为群众提升水稻产量及人均收益。</t>
  </si>
  <si>
    <t>琴江镇杉柏村集体资产屋顶光伏项目建设</t>
  </si>
  <si>
    <t>琴江镇沙塅村下王组村庄整治</t>
  </si>
  <si>
    <t>道路硬化400m*3.5m、空坪硬化100㎡、50*50排水沟50m等</t>
  </si>
  <si>
    <t>改善村庄环境</t>
  </si>
  <si>
    <t>沙塅村村委会</t>
  </si>
  <si>
    <t>琴江镇沙塅村老屋组村庄整治</t>
  </si>
  <si>
    <t>泥土填方3000m³，路面硬化1600㎡等</t>
  </si>
  <si>
    <t>琴江镇沙塅村下王小组水渠建设</t>
  </si>
  <si>
    <t>30cm*30cm水渠380m等</t>
  </si>
  <si>
    <t>项目完工后有效解决当地20亩农田灌溉用水问题</t>
  </si>
  <si>
    <t>琴江镇沙塅村村集体经济－入股标准厂房建设</t>
  </si>
  <si>
    <t>琴江镇沙塅村牛转通组公路</t>
  </si>
  <si>
    <t>道路硬化长1000m*宽3.5m等</t>
  </si>
  <si>
    <t>解决村民出行不方便问题</t>
  </si>
  <si>
    <t>琴江镇建上村石城院子至新屋碰塘道路硬化</t>
  </si>
  <si>
    <t>建上村</t>
  </si>
  <si>
    <t>道路硬化810m*3.5m*0.18m、50cm涵管12m、30cm涵管30m等</t>
  </si>
  <si>
    <t>建上村村委会</t>
  </si>
  <si>
    <t>琴江镇建上村袁梦小镇排水渠</t>
  </si>
  <si>
    <t>1100m混凝土水渠80cm*80cm*15cm，水沟盖板8个等</t>
  </si>
  <si>
    <t>项目完工后有效解决当地310亩农田排水问题</t>
  </si>
  <si>
    <t>琴江镇建上村牛形至新村部水渠盖板</t>
  </si>
  <si>
    <t>钢筋混凝土36立方米等</t>
  </si>
  <si>
    <t>项目完工后有效改善村庄环境</t>
  </si>
  <si>
    <t>琴江镇建上村村集体经济－入股标准厂房建设</t>
  </si>
  <si>
    <t>琴江镇建上村牛形组河堤加高</t>
  </si>
  <si>
    <t>C20混凝土挡墙长20m宽3.5m高3m等</t>
  </si>
  <si>
    <t>项目完工后有效保护农田300余亩</t>
  </si>
  <si>
    <t>琴江镇建上村牛形、张家等小组农田整治</t>
  </si>
  <si>
    <t>农田整治200亩，含农田排水、田埂平整等</t>
  </si>
  <si>
    <t>项目完工后增加村集体经济收益</t>
  </si>
  <si>
    <t>琴江镇江背村江上、江下，江二、江三片村庄整治项目</t>
  </si>
  <si>
    <t>江背村</t>
  </si>
  <si>
    <t>土方回填约800m³；路面改造约400㎡；路面破除100㎡；浆砌石约60m³；实心砖墙约200米等。</t>
  </si>
  <si>
    <t>江背村村委会</t>
  </si>
  <si>
    <t>琴江镇江背村江上、江下人居环境整治项目</t>
  </si>
  <si>
    <t>路面改造约1200㎡；浆砌石约50m³；池塘清淤300m³；土方回填500m³；40*40cm水沟40米；砖砌实心墙约200米；水沟清淤约100米；60*60波纹管80米、沉水井3个；便道约200米等。</t>
  </si>
  <si>
    <t>琴江镇江背村沿线排水设施建设项目</t>
  </si>
  <si>
    <t>新建60*60cm管道约350米、80cm*80cm管道约300m、新建沉水井约5个等</t>
  </si>
  <si>
    <t>琴江镇江背村石马下水渠建设</t>
  </si>
  <si>
    <t>新建40cm*40cm约600m；新建80cm*80cm混凝土水渠，1520m；新建60cm*60cm混凝土水渠650m等</t>
  </si>
  <si>
    <t>可使14户49人实现户均增收3000元以上。</t>
  </si>
  <si>
    <t>琴江镇江背村石马下水渠设施</t>
  </si>
  <si>
    <t>水利灌溉渠混凝土水渠长160m,40cm*40cm*10cm等</t>
  </si>
  <si>
    <t>可使6户23人实现户均增收1000元以上。</t>
  </si>
  <si>
    <t>琴江镇江背村老屋村庄整治</t>
  </si>
  <si>
    <t>路面硬化面积约700㎡，埋设30*30cm涵管约60米等。</t>
  </si>
  <si>
    <t>解决村民出行方便及启导排洪排水作业</t>
  </si>
  <si>
    <t>琴江镇江背村龙舌咀小组水陂修建项目</t>
  </si>
  <si>
    <t>维修水陂2座，C20混凝土280m³及水渠修复等。</t>
  </si>
  <si>
    <t>解决2个小组102户的260亩农田灌溉及洪峰调节问题</t>
  </si>
  <si>
    <t>琴江镇江背村村集体经济－入股标准厂房建设</t>
  </si>
  <si>
    <t>项目入股后每年可按入股比例收取厂房租金3万元左右</t>
  </si>
  <si>
    <t>琴江镇江背村江二、江三组排水设施建设项目</t>
  </si>
  <si>
    <t>1.埋设40cm*40cm涵管约40m，埋设60cm*60cm涵管约55m，埋设80*80的涵管约125m；
2.新建60cm*60cm水渠约60m；
3.新建沉沙池约11个，路面破除及硬化约400㎡等。</t>
  </si>
  <si>
    <t>解决2个小组104户的村庄内涝排洪、排水问题</t>
  </si>
  <si>
    <t>琴江镇江背村江上、江下组石笼墙建设</t>
  </si>
  <si>
    <t>新建挡墙约225m³等。</t>
  </si>
  <si>
    <t>解决2个小组87户的通组公路的水毁及村庄整治问题</t>
  </si>
  <si>
    <t>琴江镇江背村江二小组村庄整治</t>
  </si>
  <si>
    <t>挡墙约200m³、40*40cm水渠约300m；机耕道修建约200m；空坪硬化约100㎡；河道清淤约100米；池塘清淤约1000m³。</t>
  </si>
  <si>
    <t>项目建成后大幅提升江二小组村庄环境，提升村民幸福感。</t>
  </si>
  <si>
    <t>琴江镇梅福村三塅岭村庄整治</t>
  </si>
  <si>
    <t>梅福村</t>
  </si>
  <si>
    <t>空坪硬化450㎡、排水沟45米、挡墙等</t>
  </si>
  <si>
    <t>项目建成后解决村庄内排水问题，提升村庄环境，群众满意度。</t>
  </si>
  <si>
    <t>梅福村村委会</t>
  </si>
  <si>
    <t>琴江镇梅福村下新组至田心路路面硬化工程</t>
  </si>
  <si>
    <t>道路硬化160米、宽5米等</t>
  </si>
  <si>
    <t>该项目实施后，可方便该组的村民出行，提升了出行的便利性</t>
  </si>
  <si>
    <t>琴江镇睦富村下河组水渠建设项目</t>
  </si>
  <si>
    <t>睦富村</t>
  </si>
  <si>
    <t>混凝土水渠（40cm*40cm）800米等</t>
  </si>
  <si>
    <t>灌溉160余亩农田保证粮食生产，使村民增产增收，提高村民生活水平。</t>
  </si>
  <si>
    <t>睦富村村委会</t>
  </si>
  <si>
    <t>琴江镇睦富村乌石、柘口组水渠建设项目</t>
  </si>
  <si>
    <t>建设80*80*15水渠600米、60*60*10水渠800米、40*40*10水渠1200米等</t>
  </si>
  <si>
    <t>灌溉200余亩农田保证粮食生产，使村民增产增收，提高村民生活水平。</t>
  </si>
  <si>
    <t>琴江镇睦富村牛脚组水渠建设</t>
  </si>
  <si>
    <t>建设混凝土水渠60cm*60cm*10cm190米，35m*2m*0.5m挡土墙35m³，10m*5m*0.2m水陂10m³等</t>
  </si>
  <si>
    <t>灌溉70余亩农田保证粮食生产，使村民增产增收，提高村民生活水平。</t>
  </si>
  <si>
    <t>琴江镇睦富村乌石组农田维护项目</t>
  </si>
  <si>
    <t>挡土墙砌实心砖墙212m³，水泥砂浆抹面326m²等</t>
  </si>
  <si>
    <t>琴江镇睦富村上河组水利设施建设</t>
  </si>
  <si>
    <t>混凝土水渠100㎝×100㎝*15㎝，长200米等</t>
  </si>
  <si>
    <t>确保农田灌溉，促进村民增收，提高满意度</t>
  </si>
  <si>
    <t>琴江镇睦富村呈塘组环境整治</t>
  </si>
  <si>
    <t>空坪硬化200㎡、垃圾清运500m³、土地平整2000㎡、破旧构筑物拆除200㎡</t>
  </si>
  <si>
    <t>该项目建成后可大幅改善塘岭、大塘源小组村庄环境</t>
  </si>
  <si>
    <t>琴江镇桐坪村石壁、上椒、下椒、店下、瑶前村庄整治</t>
  </si>
  <si>
    <t>桐坪村</t>
  </si>
  <si>
    <t>道路硬化300米*3.5米，浆砌石260立方米、混凝土水渠40*40 200米，60*60 100米等</t>
  </si>
  <si>
    <t>项目建成后可方便4个村民小组安全出行，方便生产生活，提升村容村貌</t>
  </si>
  <si>
    <t>340</t>
  </si>
  <si>
    <t>琴江镇桐坪村店下组上圳坑水毁水渠维修</t>
  </si>
  <si>
    <t>维修</t>
  </si>
  <si>
    <t>30*30水渠1000米，浆砌石100立方米</t>
  </si>
  <si>
    <t>该项目为本村主干水渠，因地理条件差，多年被水冲刷后，水毁多处，项目急需维修，建成后可灌溉200余亩农田</t>
  </si>
  <si>
    <t>90</t>
  </si>
  <si>
    <t>石城县琴江镇桐坪村店下组村庄整治建设项目</t>
  </si>
  <si>
    <t>浆砌石挡墙约300m³，路面硬化约20米。</t>
  </si>
  <si>
    <t>98%%</t>
  </si>
  <si>
    <t>桐坪村委会</t>
  </si>
  <si>
    <t>琴江镇桐坪村集体资产光伏项目</t>
  </si>
  <si>
    <t>998</t>
  </si>
  <si>
    <t>桐坪村村委会</t>
  </si>
  <si>
    <t>琴江镇桐坪村村集体经济－入股标准厂房建设</t>
  </si>
  <si>
    <t>琴江镇小别村烤烟房建设</t>
  </si>
  <si>
    <t>小别村</t>
  </si>
  <si>
    <t>烤烟房三座（规格为10m*2.8m83.5m）及附属工作房</t>
  </si>
  <si>
    <t>发展烟草种植产业，壮大村集体经济，带动村民就业</t>
  </si>
  <si>
    <t>小别村村委会</t>
  </si>
  <si>
    <t>琴江镇小别村大塘排村集体脐橙产业群道路硬化</t>
  </si>
  <si>
    <t>脐橙基地产业路：长1700米，宽3.5米，厚0.18米，垫层厚0.1米，简易工作及配套设施等。</t>
  </si>
  <si>
    <t>促进产业路沿线300亩脐橙产业发展，通过改善交通状况，提高生产效率，促进增产增收，每年预计节约成本和增加收益共计15万元，同时保障村民生产出行安全。</t>
  </si>
  <si>
    <t>琴江镇小别村全村田间水渠修复</t>
  </si>
  <si>
    <t>修复30*30规格水渠800m，40*40规格300m等</t>
  </si>
  <si>
    <t>修复因洪灾冲毁的田间水渠，保障全村农田水利灌溉。</t>
  </si>
  <si>
    <t>琴江镇小别村柿树下、大塘排、上窝背村庄整治项目</t>
  </si>
  <si>
    <t>空坪整治3000㎡，空坪硬化500㎡；步行道长200m宽2m；水塘清淤200m³，破损路面修复500㎡；路面扩宽130㎡；浆砌石水渠100m，浆砌石道路护坡300m³；砖砌挡墙长800m。</t>
  </si>
  <si>
    <t>改善村民生产生活出行条件，解决道路安全隐患，提升人居环境条件。</t>
  </si>
  <si>
    <t>琴江镇小别村柿树下、大塘排、上窝背人居环境整治项目</t>
  </si>
  <si>
    <t>庭院整治5000㎡，废弃土方清运-2000m³；30㎝×30㎝排水沟600m，60㎝×60㎝排水沟300m；排污暗沟、窨井管网200m，地下污水存储池48m³；河道疏浚清淤3000m³。</t>
  </si>
  <si>
    <t>琴江镇小别村柿树下村庄整治项目</t>
  </si>
  <si>
    <t>空坪硬化200㎡，河道疏浚清淤500m³、砖砌墙150m³，破损路面修复100㎡，透水砖200㎡，路灯10盏等。</t>
  </si>
  <si>
    <t>琴江镇小别村村集体经济－入股标准厂房建设</t>
  </si>
  <si>
    <t>琴江镇兴隆村硬田咀村庄整治</t>
  </si>
  <si>
    <t>兴隆村</t>
  </si>
  <si>
    <t>路面硬化323㎡、30cm涵管170m、110pvc排水管30m、浆砌石挡土墙161m³等</t>
  </si>
  <si>
    <t>加强排洪设施，保障村民生命财产安全</t>
  </si>
  <si>
    <t>兴隆村村委会</t>
  </si>
  <si>
    <t>琴江镇兴隆村大塘源、塘岭组环境整治</t>
  </si>
  <si>
    <t>新建浆砌石排水沟80m、垃圾清运1000m³、土地平整3000㎡、破旧构筑物拆除800㎡</t>
  </si>
  <si>
    <t>空坪硬化800㎡，道路硬化600㎡；浆砌石挡墙长150m，上宽0.8m，底宽1.5m，高2m；30*30cm排水沟200m等。</t>
  </si>
  <si>
    <t>琴江镇兴隆村叶庄通组公路护坡建设</t>
  </si>
  <si>
    <t>浆砌石150m³，涵管300cm*6m等</t>
  </si>
  <si>
    <t>解决叶庄小组村民农业生产、出行不方便问题及安全隐患问题</t>
  </si>
  <si>
    <t>琴江镇小别村集体资产光伏项目</t>
  </si>
  <si>
    <t>琴江镇长乐村三亚塘河堤建设项目</t>
  </si>
  <si>
    <t>浆砌石河堤1100m³等</t>
  </si>
  <si>
    <t>可有效解决80亩农田防洪灾害，可使62户236人实现户均增收1000元以上。</t>
  </si>
  <si>
    <t>长乐村村委会</t>
  </si>
  <si>
    <t>琴江镇长乐村东街水沟建设</t>
  </si>
  <si>
    <t>c20混凝土90m³，涵管400cm*30m等</t>
  </si>
  <si>
    <t>解决长乐村东街污水积压和直排河道问题</t>
  </si>
  <si>
    <t>琴江镇长乐村陈地小组通组路和水陂建设</t>
  </si>
  <si>
    <t>c20混凝土100m³，涵管1.5M*4M等</t>
  </si>
  <si>
    <t>解决长乐村陈地小组通组路问题和农田灌溉</t>
  </si>
  <si>
    <t>琴江镇长乐村集体资产光伏项目</t>
  </si>
  <si>
    <t>琴江镇长乐村村集体经济－入股标准厂房建设</t>
  </si>
  <si>
    <t>琴江镇长天村寨下排、新屋下、辽子背、月里排机耕道建设，水渠维修加固</t>
  </si>
  <si>
    <t>长天村</t>
  </si>
  <si>
    <t>砂砾垫层，15CM厚1600米*3.5米，水渠加固2000米。</t>
  </si>
  <si>
    <t>该项目建设后方便村民农田灌溉用水，农机运输带来增收致富。</t>
  </si>
  <si>
    <t>长天村村委会</t>
  </si>
  <si>
    <t>琴江镇长天村石门庄产业路建设</t>
  </si>
  <si>
    <t>C25混凝土面层，18CM厚（3.5米*1600米）及错车道5等</t>
  </si>
  <si>
    <t>311户1058人实现户均增收800元以上。</t>
  </si>
  <si>
    <t>琴江镇长天村寨下排陂肚里水渠、水陂建设</t>
  </si>
  <si>
    <t>混凝土水渠4（0㎝×40㎝）560米，水坡700立方米</t>
  </si>
  <si>
    <t>该项目建设后方便村民农田灌溉用水80亩，带来增收致富。</t>
  </si>
  <si>
    <t>琴江镇长天村寮子背山塘维修加固</t>
  </si>
  <si>
    <t>浆砌石挡墙300立方，水渠60*60/400米等</t>
  </si>
  <si>
    <t>琴江镇长天村集体资产光伏项目</t>
  </si>
  <si>
    <t>琴江镇长天村村集体经济－入股标准厂房建设</t>
  </si>
  <si>
    <t>琴江镇长天村月里排塘背岭水坡建设</t>
  </si>
  <si>
    <t>水陂及八字墙：C20混凝土挡墙50m³、水渠10m等</t>
  </si>
  <si>
    <t>保护农田，促进农民增收，提高群众满意度。</t>
  </si>
  <si>
    <t>琴江镇长天村虎眼里河堤建设</t>
  </si>
  <si>
    <t>C20混凝土挡墙，长50m，高2m，宽1.5m等</t>
  </si>
  <si>
    <t>琴江镇长天村虎眼里水渠建设</t>
  </si>
  <si>
    <t>60cm*60cm水渠120米，混凝土挡土墙140立方，挖土方260立方</t>
  </si>
  <si>
    <t>保护农田，给村民带来增产增收</t>
  </si>
  <si>
    <t>琴江镇长天村木勺坵道路硬化</t>
  </si>
  <si>
    <t>道路宽5米、长310米、40cm x 40cm水沟80米、内径40cm涵管30米</t>
  </si>
  <si>
    <t>琴江镇兴隆村塘子岭水渠修建</t>
  </si>
  <si>
    <t>40cm*40cm水渠130米、60cm内径涵60m，路面开挖及修复20㎡等</t>
  </si>
  <si>
    <t>排泄山洪，保护村民生命财产安全和方便村民出行</t>
  </si>
  <si>
    <t>琴江镇兴隆村禁下通组道路建设</t>
  </si>
  <si>
    <t>路面硬化2275㎡，300CM涵管22m，浆砌石30立方</t>
  </si>
  <si>
    <t>保障村民出行安全，方便发展农业生产</t>
  </si>
  <si>
    <t>琴江镇古樟村桅杆小组道路</t>
  </si>
  <si>
    <t>道路硬化150m，宽6米等</t>
  </si>
  <si>
    <t>琴江镇沙塅村新屋小组水渠、水陂修建</t>
  </si>
  <si>
    <t>30*30水渠1000米，新建水陂，长17米高2米宽1.5米等</t>
  </si>
  <si>
    <t>修建田间水渠、水陂保护农田，保障新屋小组农田水利灌溉。</t>
  </si>
  <si>
    <t>沙塅村委会</t>
  </si>
  <si>
    <t>琴江镇沙塅村腊树小组水陂修建</t>
  </si>
  <si>
    <t>水陂宽7米，高3.5米，厚2.5米，200波纹管210米。</t>
  </si>
  <si>
    <t>灌溉50余亩农田保证粮食生产，使村民增产增收。</t>
  </si>
  <si>
    <t>琴江镇沙塅村下队小组破损公路维修</t>
  </si>
  <si>
    <t>挡土墙浆砌石，长30米，底宽4米，面宽1米，高10米，路面100平方米。</t>
  </si>
  <si>
    <t>增加村民生活便利，保障村民出行安全。</t>
  </si>
  <si>
    <t>琴江镇沙塅村雷公坑饮水工程</t>
  </si>
  <si>
    <t>钻井深约200米，钢管50米，抽水设备一套，泵房一座及其他配电设施</t>
  </si>
  <si>
    <t>项目完工后可有效解决当地80人的饮用水问题。</t>
  </si>
  <si>
    <t>琴江镇沙塅村王竹机下饮水工程</t>
  </si>
  <si>
    <t>项目完工后可有效解决当地75人的饮用水问题。</t>
  </si>
  <si>
    <t>琴江镇沙塅村集体资产光伏项目</t>
  </si>
  <si>
    <t>长乐村2025年度水利项目修复工程</t>
  </si>
  <si>
    <t>油寮下小组加固水陂一座、修复沟渠777m、φ300钢管渡槽10m，下庙前小组修复河道浆砌石挡墙长423米，砼挡墙长22m，浆砌石约700立方米，砼约40立方米。</t>
  </si>
  <si>
    <t>琴江镇长天村虎眼里河堤护坡</t>
  </si>
  <si>
    <t>混凝土挡土墙长50米，宽1.5米、高2.5米</t>
  </si>
  <si>
    <t>琴江镇长天村虎眼里基础设施建设</t>
  </si>
  <si>
    <t>基础设施</t>
  </si>
  <si>
    <t>路面改造约50㎡、40*40cm水渠约30米、新建挡土墙约152m³等基础设施。</t>
  </si>
  <si>
    <t>保护公路，给村民带来出行方便</t>
  </si>
  <si>
    <t>石城县琴江镇江背村江上组空坪及道路改造项目</t>
  </si>
  <si>
    <t>道路改造约500㎡、空坪改造约1200㎡、排水沟100m等</t>
  </si>
  <si>
    <t>石城县琴江镇江背村基础设施提升项目</t>
  </si>
  <si>
    <t>1.80*80水渠沟盖板约220m；60*60cm水渠约150m（含沟盖板）；30*30cm水渠约400m（含水渠沟盖板）；80*80cm涵管约100m；1m*1m沟盖板约40米；30*30cm排水管道约30m等。
2.土方回填约700m³；池塘清淤约2000m³；水渠清淤约1000m³；浆砌石约1600m³；
3.道路改造约3800㎡；空坪改造约2800㎡等</t>
  </si>
  <si>
    <t>石城县琴江镇前江村基础设施改造项目</t>
  </si>
  <si>
    <t>1.路面硬化约1200㎡；
2.直径200mm排水管道约10米；直径300mm排水管道约100m；直径600mm排水管道约250m；直径400mm排水管道约130m；检查井30个等配套设施。
3.土方回填约300m³、80*80水沟改造约20m；道路扩宽约700㎡、浆砌石约20m³等。</t>
  </si>
  <si>
    <t>石城县琴江镇汉坑村杉柏村洋斜饮水工程</t>
  </si>
  <si>
    <t>汉坑村、杉柏村</t>
  </si>
  <si>
    <t>1.混凝土浇筑挡墙2立方米，浇筑防渗墙1个立方米，浇筑底板1个立方米，并进行防水处理；
2.采用防渗塑料板对蓄水池进行防渗加固，面积约60平方米</t>
  </si>
  <si>
    <t>项目实施后有效保障当地1140人的饮水安全</t>
  </si>
  <si>
    <t>汉坑村村委会、杉柏村村委会</t>
  </si>
  <si>
    <t>屏山镇</t>
  </si>
  <si>
    <t>屏山镇屏山村枫树组、干英组村庄整治项目</t>
  </si>
  <si>
    <t>屏山村</t>
  </si>
  <si>
    <t>农村道路建设（通村路、通户路、小型桥梁等）</t>
  </si>
  <si>
    <t xml:space="preserve">1.观音组断头路打通硬化约1425平方米（C20混凝土面层，18公分厚）；2.观音池塘边空坪硬化约200平方米；3.浆砌石挡土墙约400立方米；4.混凝土补漏现浇挡土墙约40立方米；5.观音村庄排水沟长240米（0.3*0.3）；               300MMPU管80米；6.沉井4个，300MM水泥涵管13个；                     </t>
  </si>
  <si>
    <t>完善基础设施，增加群众获得感和幸福感</t>
  </si>
  <si>
    <t>屏山村村委会</t>
  </si>
  <si>
    <t>屏山镇屏山村上村组、枫树组等组新建水渠、机耕桥等项目</t>
  </si>
  <si>
    <t>1.上村组新建0.4米*0.4米水渠约1300米，垫石填方约90立方米，水陂约34立方米；2.新建流班组、湖下组、井岗组抗旱电排设备3套:3.新建枫树组农田机耕桥，规格约长4.5米*宽4米*高2.8米；4.水尾坝新建农田改造护坡混凝土现浇约120立方米，挖土方约100立方米，土方回填约50立方米。</t>
  </si>
  <si>
    <t>保障灌溉用水，带动620户发展水稻种植每户增收600元</t>
  </si>
  <si>
    <t>屏山村中村组、下坪组等组村庄整治项目</t>
  </si>
  <si>
    <t>1.中村组空坪硬化110平方米；2.书院组空坪硬化120平方米；3.路灯60盏；4.付背组道路硬化1050平方米；5.上马组断头路长125平方米；6.竹山组断头路长210平方米；7.麦廖里小组错车道修建240平方米等</t>
  </si>
  <si>
    <t>方便群众出行，提升群众幸福感</t>
  </si>
  <si>
    <t>屏山镇长溪村红石背水轮泵改造更新</t>
  </si>
  <si>
    <t>长溪村</t>
  </si>
  <si>
    <t>水轮泵进水口降低和清淤，新建垃圾拦栅1处，主干渠修复60cm*60cm水渠400米，支干渠桌石旗水库至油菜垅至大坪下水渠40cm*40cm水渠970米。</t>
  </si>
  <si>
    <t>保障东边片区9个小组760亩农田发展产业，保农业保障农户农田灌溉</t>
  </si>
  <si>
    <t>长溪村村委会</t>
  </si>
  <si>
    <t>屏山镇长溪村斜刀岭农田灌溉水渠新建</t>
  </si>
  <si>
    <t>1.桌其石水库至陂下高标准农田产业基地0.4*0.4灌溉主渠新建1300米；2.400MM涵管12米。</t>
  </si>
  <si>
    <t>保障灌溉用水，带动35户发展种植业每户增收1100元</t>
  </si>
  <si>
    <t>屏山镇长溪村陂下、红石咀等组水渠河堤修复项目</t>
  </si>
  <si>
    <t>农田水利设施</t>
  </si>
  <si>
    <t>1.新建陂下小组100*100混凝土水渠15米；2.新建红石咀100*100混凝土水渠10米；3.上码组浆砌石挡土墙230立方米；4.下码组八字墙40立方、1000MM涵管11米；5.上码组路面修复180平方；6.官湖组河堤坍塌修复100米。</t>
  </si>
  <si>
    <t>保障灌溉用水，带动220户发展种植业每户增收1100元</t>
  </si>
  <si>
    <t>屏山镇长溪村新屋组、排上组村庄环境整治</t>
  </si>
  <si>
    <t>村庄环境整治设施提升建设</t>
  </si>
  <si>
    <t>1.新屋组排上组新建浆砌石挡土墙500立方米，池塘清淤3000立方米；2.新屋组空坪硬化1000平方米，3.水沟100米。</t>
  </si>
  <si>
    <t>改善环境面貌，方便群众出行，增加群众获得感和幸福感</t>
  </si>
  <si>
    <t>屏山镇长溪村上屋组、下屋组山塘维修加固</t>
  </si>
  <si>
    <t>1.上屋组庐坑背山塘新建浆砌石挡土墙180立方米，山塘清淤1700立方米；2.下屋组洋摊路山塘新建浆砌石挡土墙140立方米，山塘清淤1100立方米。</t>
  </si>
  <si>
    <t>保障灌溉用水，带动39户发展种植业每户增收1100元</t>
  </si>
  <si>
    <t>屏山镇长溪村排上组、上龙胫组山塘维修加固</t>
  </si>
  <si>
    <t>1.排上组岭背垅里山塘新建浆砌石挡土墙115立方米，山塘清淤1000立方米；2.上龙胫下楼子背山塘新建浆砌石挡土墙145立方米，山塘清淤1200立方米；</t>
  </si>
  <si>
    <t>保障灌溉用水，带动55户发展种植业每户增收1100元</t>
  </si>
  <si>
    <t>屏山镇长溪村全村新建道路项目</t>
  </si>
  <si>
    <t>道路硬化，c20水泥厚0.18米，长1.5千米，宽 3.5 米。</t>
  </si>
  <si>
    <t>屏山镇罗陂村村集体屋顶光伏项目</t>
  </si>
  <si>
    <t>罗陂村</t>
  </si>
  <si>
    <t>1.入股石城县农林水企业屋顶光伏项目容量143千瓦。</t>
  </si>
  <si>
    <t>发展村集体产业，增加村集体经济收入，每年分红约4万元。</t>
  </si>
  <si>
    <t>罗陂村村委会</t>
  </si>
  <si>
    <t>屏山镇罗陂村村集体经济发展－收购艳溪小型水电站项目</t>
  </si>
  <si>
    <t>回购罗陂村艳溪电站经营权，容量125千瓦，机房建筑面积35平方米，堤坝1座及发电设备等。</t>
  </si>
  <si>
    <t>村集体每年获得固定分红约10万元，同时有助于农田灌溉用水需要。解决就业岗位2人，其中脱贫户1人，年均增收约1500元。</t>
  </si>
  <si>
    <t>、县委组织部、县农业农村局</t>
  </si>
  <si>
    <t>屏山镇罗陂村大岭、塘坑等小组断头路路面硬化项目</t>
  </si>
  <si>
    <t>1.罗陂村大岭、塘坑、左手、下罗、高塘、柴古组断头路硬化650米*3.5米（C20混凝土面层，18公分厚）。2.柴古空坪硬化600平方米（C20混凝土面层，18公分厚）。</t>
  </si>
  <si>
    <t>方便群众出行，提升群众幸福感。</t>
  </si>
  <si>
    <t>屏山镇罗陂村金塘等小组损坏路面和小型桥梁重修项目</t>
  </si>
  <si>
    <t>1.艳溪、胜塘、金塘组损坏路面重修550米*3.5米。   2.金塘组小型桥梁拆旧新建20米*3.5米。</t>
  </si>
  <si>
    <t>屏山镇罗陂村新屋、礼立组挡土墙项目</t>
  </si>
  <si>
    <t>1.新屋、礼立组修复挡土墙1050立方米。2.清淤1500立方米</t>
  </si>
  <si>
    <t>保障村集体资产，提升村集体经济收入。</t>
  </si>
  <si>
    <t>屏山镇罗陂村村庄整治、新建水沟项目</t>
  </si>
  <si>
    <t>1.柴古、塘坑组空坪硬化1000平方米。               2.大石、新屋、高塘、连塘、溪背组水沟新建和维修800米，40*40。</t>
  </si>
  <si>
    <t>提高村庄环境，保障灌溉用水，提升群众幸福感。</t>
  </si>
  <si>
    <t>屏山镇山下村抗旱电排灌溉管道铺设</t>
  </si>
  <si>
    <t>山下村</t>
  </si>
  <si>
    <t>1.挖沟铺设160PE管500米（电排管道）；2.铺设管PVC200米</t>
  </si>
  <si>
    <t>发展产业，带动农民增收</t>
  </si>
  <si>
    <t>山下村村委会</t>
  </si>
  <si>
    <t>屏山镇山下村雷公夹、芋子坑山塘修复</t>
  </si>
  <si>
    <t>1.雷公夹山塘底涵漏水周边修复，C25水泥20厘米厚，500平方米；2.芋子坑山塘修复，混凝土挡土墙100立方米。</t>
  </si>
  <si>
    <t>屏山镇山下村老屋、新屋等组机耕道机耕桥项目</t>
  </si>
  <si>
    <t>1.老屋、栗斜排、马齐塘、洋滩等小组机耕道720米。2.新屋小组等新建3.5米*4米机耕桥1座，3、芋子坑山塘加固30立方米混凝土</t>
  </si>
  <si>
    <t>屏山镇山下村栗斜排组、洋滩组、新屋新建灌溉水渠</t>
  </si>
  <si>
    <t>1.栗斜排组、洋滩组、新屋农田0.4*0.4灌溉水渠长约2000米</t>
  </si>
  <si>
    <t>屏山镇山下村增坑组农田灌溉水渠</t>
  </si>
  <si>
    <t>1.农田灌溉水渠，0.4米*0.4米，长约1280米。</t>
  </si>
  <si>
    <t>发展产业，带动130户农户增收600元以上</t>
  </si>
  <si>
    <t>屏山镇山下村村庄整治</t>
  </si>
  <si>
    <t>1.栗斜排组、洋滩组、增坑组、马齐塘、梅树垅、新屋、老屋7个小组：路面硬化，厚0.15米，面积约2870平方米</t>
  </si>
  <si>
    <t>提高村庄环境，提升群众幸福感</t>
  </si>
  <si>
    <t>屏山镇山下村栗斜排等组道路修复项目</t>
  </si>
  <si>
    <t>道路修复</t>
  </si>
  <si>
    <t>栗斜排-芋子坑-马齐塘等道路修复 共4100㎡</t>
  </si>
  <si>
    <t>保障群众出行安全，提高幸福感。</t>
  </si>
  <si>
    <t>屏山镇山下村梅树垅、祠堂小组水陂修复项目</t>
  </si>
  <si>
    <t>1.梅树垅、祠堂小组水陂修复100立方米</t>
  </si>
  <si>
    <t>屏山镇河东村懒子田水库除险加固</t>
  </si>
  <si>
    <t>河东村</t>
  </si>
  <si>
    <t>1.500MM斜管72m；2.清淤7280立方米；3.斜面六角砖1320平方米；4.斜面填黄泥6600立方米；5.路基及大坝回填3660立方米；6.大坝路面硬化2000平方米；7.水沟硬化：400米（0.4*0.4）；8.500MM涵管50米；9.挡土墙80m;10.大坝斜面平整，路基土方清淤，泄洪道，安装模板，二次运输等</t>
  </si>
  <si>
    <t>解决灌溉用水问题，带动200户农户提高收入1000元</t>
  </si>
  <si>
    <t>河东村村委会</t>
  </si>
  <si>
    <t>屏山镇河东村干头陂村庄整治</t>
  </si>
  <si>
    <t>1.借土填方约1700立方米；2.浆砌石挡墙带水沟约220立方米，。浆砌片石排水沟（4m*2m）约240立方米；3.砂砾垫层、水稳层约640平方米；4.C20混凝土硬化约600平方米；5.浆砌片石排水沟（4m*2m）约240立方米；6.水井加高等其他设施。7.浆砌挡土墙约120立方米。8河道铺砌，C20混凝土台阶和平台。9水泥混凝土面板约590平方米。10、C20水泥混凝土便道约125平方米。11、单孔钢筋混凝土圆管涵31米。</t>
  </si>
  <si>
    <t>改善村民出行条件，完善产业基础设施</t>
  </si>
  <si>
    <t>屏山镇河东村红石背新建灌溉电排</t>
  </si>
  <si>
    <t>1.新建电排一座，PE200给水管3000米，电杆8条，电线1800米，及38kW水泵电机、电柜、20平方米管理房等配套设施；2、新建混凝土进水渠（长195米*宽2米；高2.6米；底宽4米*0.15米）、土方开挖及回填。</t>
  </si>
  <si>
    <t>解决灌溉用水问题，带动45户农户提高收入1000元</t>
  </si>
  <si>
    <t>屏山镇河东村红石背电站进水渠拓宽及提升</t>
  </si>
  <si>
    <t>1.混凝土挡土墙912立方米；2.浆砌石240立方米；3.土方开挖及回填；4.储水池、水泵改造及PE管道；5.新增一台38kW发电机。</t>
  </si>
  <si>
    <t>解决灌溉用水问题，带动180户农户提高收入1000元</t>
  </si>
  <si>
    <t>屏山镇河东村全村通组路硬化</t>
  </si>
  <si>
    <t>1.道路硬化5250平方米；2.涵管50米；3.15厘米厚砂落石垫层5250平方米；</t>
  </si>
  <si>
    <t>屏山镇河东村下窝潭、牛洞、长塘山塘维修</t>
  </si>
  <si>
    <t>1.斜面改造1500平方米；2.泄洪道100米；3.1000MM涵管30米，4.清淤3000立方米；5.60*60水渠硬化3000米等</t>
  </si>
  <si>
    <t>屏山镇河东村松山背、小溪背、红石背道路拓宽及维修</t>
  </si>
  <si>
    <t>1.道路硬化7000平方米；2.涵管80米；3.浆砌石700立方米；4.7000平方米砂落石垫层；5.土方开挖及回填5000立方米；6.路面挖除。</t>
  </si>
  <si>
    <t>屏山镇河东村中坪、朝山下、小溪背、村里等组灌溉水渠新建及维修项目</t>
  </si>
  <si>
    <t>新建：1. 0.4米*0.4米水渠，长约2200米；2.0.6米*0.6米水渠，约600米；
  维修：0.4米*0.4米水渠，长约1600米。</t>
  </si>
  <si>
    <t>保障灌溉用水，带动835户发展水稻种植每户增收600元</t>
  </si>
  <si>
    <t>屏山镇河东村火烧平红石寨脚下新建道路</t>
  </si>
  <si>
    <t>1.道路、余坪硬化约6500平方米；2.空坪硬化8000平方米；3.沟渠改造约6000米；4透水砖8000平方米；5.水沟；6.相关附属设施。</t>
  </si>
  <si>
    <t>屏山镇亨田村沙公组至端巷组灌溉用水加设电排</t>
  </si>
  <si>
    <t>亨田村</t>
  </si>
  <si>
    <t>沙公组至端巷组灌溉用水加设电排（取水井电机设备及线路：潜水泵YE3-225M-2），管理房16平方米，取水井（50m³），管道安装（160PE管安装2000m），100m³钢筋混凝土蓄水池等</t>
  </si>
  <si>
    <t>保障灌溉用水，带动85户发展水稻种植每户增收500元</t>
  </si>
  <si>
    <t>亨田村村委会</t>
  </si>
  <si>
    <t>屏山镇亨田村秋口河堤坍塌修复</t>
  </si>
  <si>
    <t>1.秋口河堤坍塌修复1200立方</t>
  </si>
  <si>
    <t>保障灌溉用水，带动80户发展水稻种植每户增收500元</t>
  </si>
  <si>
    <t>屏山镇亨田村上下排、瑶上农田灌溉水渠修复</t>
  </si>
  <si>
    <t xml:space="preserve">1.上下排、瑶上新建0.4*0.4水渠，1810米 </t>
  </si>
  <si>
    <t>保障灌溉用水，带动235户发展水稻种植每户增收600元</t>
  </si>
  <si>
    <t>屏山镇亨田村廖马塘修复农田灌溉水陂修复</t>
  </si>
  <si>
    <t>1.廖马塘山塘修复560立方米；2.水渠新建120米，规格0.4米*0.4米；3.混凝土挡水墙600立方米；4.清淤1000立方米</t>
  </si>
  <si>
    <t>保障灌溉用水，带动80户发展水稻种植每户增收300元</t>
  </si>
  <si>
    <t>屏山镇亨田村秋口、斜排农田灌溉水渠建设</t>
  </si>
  <si>
    <t>1.秋口、斜排水渠硬化，0.4米*0.4米，1600米；2.0.6米*0.6米，240米。</t>
  </si>
  <si>
    <t>保障灌溉用水，带动50户发展水稻种植每户增收300元</t>
  </si>
  <si>
    <t>屏山镇万盛村街子上至大安小组道路拓宽项目</t>
  </si>
  <si>
    <t>万盛村</t>
  </si>
  <si>
    <t>1.道路拓宽及修复约1000平方米；2.浆砌石挡土墙200立方米；3.50cm涵管10米</t>
  </si>
  <si>
    <t>万盛村村委会</t>
  </si>
  <si>
    <t>屏山镇万盛村上坑、河鹿、桐际下、黄墩上灌溉水渠</t>
  </si>
  <si>
    <t>上坑至河鹿、桐际下至黄墩上水渠修复，规格：40厘米*40厘米约950米；油料陂、湖坑陂、辽子排水渠维修加固：浆砌石60立方米。</t>
  </si>
  <si>
    <t>解决灌溉用水，为农户增产增收约800元</t>
  </si>
  <si>
    <t>万盛村富硒分拣中心配套实施及附属工程</t>
  </si>
  <si>
    <t>1.浆砌石挡土墙50立方米，透水砖300平方米，搬迁候车亭及配套实施。</t>
  </si>
  <si>
    <t>改善提升分拣中心周边环境，保障产业发展</t>
  </si>
  <si>
    <t>屏山镇万盛村富硒蔬菜基地节水灌溉工程</t>
  </si>
  <si>
    <t>1.新建一处节水灌溉工程，含PE水管200#，铺设3000米，PE管110#，铺设700米，150米³水池一座，38kW容量，离心泵泵房18平方米、电线等配套实施。</t>
  </si>
  <si>
    <t>保障灌溉用水，促进产业发展</t>
  </si>
  <si>
    <t>屏山镇万盛村欺子岭道路硬化</t>
  </si>
  <si>
    <t>河岭下至欺子岭道路硬化2300米，路面宽4.5米，厚0.18米。</t>
  </si>
  <si>
    <t>产业项目及完善断头路</t>
  </si>
  <si>
    <t>屏山镇万盛村周陂至河鹿河堤护岸清淤</t>
  </si>
  <si>
    <t>万盛村周陂至河鹿河堤清淤长约300米，浆砌石1120立方米。</t>
  </si>
  <si>
    <t>解决大棚、农田受淹问题，保障河道畅通及促进产业发展</t>
  </si>
  <si>
    <t>屏山镇页背村大良田等组机耕桥建设</t>
  </si>
  <si>
    <t>页背村</t>
  </si>
  <si>
    <t>产业配套设施</t>
  </si>
  <si>
    <t>1.大良田塅上机耕桥6米*3米*2.5米；2.龙塘里排脚下机耕桥12米*3米*2.5米；3.李坑土楼里机耕桥10米*3米*3米。</t>
  </si>
  <si>
    <t>方便机械化耕种，保障群众发展产业，带动151户农户提高收入约1200元</t>
  </si>
  <si>
    <t>页背村村委会</t>
  </si>
  <si>
    <t>屏山镇页背村通组路扩宽</t>
  </si>
  <si>
    <t>长溪便民亭至余家湾道路扩宽长4650平方米，土方开挖、借土填方、涵管埋设、砌挡土墙、沙石垫底整平、混泥浇捣。</t>
  </si>
  <si>
    <t>方便群众出行，减缓交通压力，保障道路交通安全，提高居民幸福感。</t>
  </si>
  <si>
    <t>屏山镇页背村首塅、白沙排新建水渠项目</t>
  </si>
  <si>
    <t>1.首塅新建0.4*0.4水渠，长1050米，0.6米*1.5米水泥盖板6块。2.白沙排新建1米*1米水渠，长380米，1000MM涵管埋设2米，600MM涵管埋设长20m。3.海罗背0.6*0.6水渠，长280米，水泥盖板0.8米*2米。</t>
  </si>
  <si>
    <t>解决灌溉用水问题，带动170户农户提高收入约1000元</t>
  </si>
  <si>
    <t>屏山镇页背村新丰等组新建水渠项目</t>
  </si>
  <si>
    <t>1.新丰组枫坑垅新建0.6*0.6水渠长200米，新丰组盘龙窝、背城龙新建0.4*0.4水渠长760米。 2.白沙排横垅新建0.4*0.4水渠，长500米。3.欺山下组新建0.4*0.4水渠长490米。4.龙塘组0.4*0.4水渠延伸新建长200米（二次运输）。</t>
  </si>
  <si>
    <t>解决灌溉用水问题，带动160户农户提高收入约1000元</t>
  </si>
  <si>
    <t>屏山镇页背村龙塘里黄坑垅新建水渠项目</t>
  </si>
  <si>
    <t>龙塘里黄坑垅新建0.8*0.8排洪水渠长529米</t>
  </si>
  <si>
    <t>保障群众发展产业，带动112户农户提高收入约1200元</t>
  </si>
  <si>
    <t>屏山镇长江“村官”桥村庄整治项目</t>
  </si>
  <si>
    <t>长江村</t>
  </si>
  <si>
    <t>1.官桥小组新建挡土墙长50米，宽1米，高1.85米；2.排水沟50米长，0.4米*0.4米；        3.沉沙井2个，宽1米，深0.85米，铁井盖2个；4.涵管0.4米*0.4米，长72米，方形沉井长5米，深0.8米，宽1米；5.场地平整5000平方米等。</t>
  </si>
  <si>
    <t>改善村庄面貌，方便群众出行，提升群众幸福感</t>
  </si>
  <si>
    <t>长江村村委会</t>
  </si>
  <si>
    <t>屏山镇长江村德元、花台组道路建设</t>
  </si>
  <si>
    <t>德元组新建道路长580米*宽4.5米（C20混凝土面层，18公分厚），约2600平方米，水沟规格0.4米*0.4米约400米长。0.4*0.46米涵管，浆砌石挡土墙长90米、高2.5米、宽1.2米</t>
  </si>
  <si>
    <t>屏山镇长江村官厅、付背机耕道及水渠等基础设施</t>
  </si>
  <si>
    <t>新建机耕道长90米*宽3.5米，水渠规格0.4米*0.4米，长220米，新建钢筋混凝土机耕桥长13米*宽3米。</t>
  </si>
  <si>
    <t>带动产业发展。</t>
  </si>
  <si>
    <t>屏山镇长江“村官”桥莲塘窝挡土墙建设项目</t>
  </si>
  <si>
    <t>1.官桥组新建1米涵管长4米，挡土墙500立方米，道路硬化厚0.18米（480平方）。 2.付背挡土墙99立方米； 3.渡头坑挡土墙66立方米。4.淘金坑挡土墙60立方米。</t>
  </si>
  <si>
    <t>屏山镇长江村电排站水渠工程</t>
  </si>
  <si>
    <t>40X40混凝土水渠200米，300米混凝土水渠维修，电排站1座，160CC管道长度400米，电杆2条，三相电线80米，</t>
  </si>
  <si>
    <t>屏山镇长江村上案木桥头下山坝水渠新建和水陂维修加高</t>
  </si>
  <si>
    <t>1.上案新建40X40混凝土水渠500米。2.木桥头下山坝水陂维修加高、钢筋、混凝土，新建水渠60*60、500米。新建40*40米水渠200米。</t>
  </si>
  <si>
    <t>屏山镇长江村迳口陂小组太阳能路灯安装项目</t>
  </si>
  <si>
    <t>长江村迳口陂</t>
  </si>
  <si>
    <t>杨任坑至九寨路段新建太阳能路灯65盏</t>
  </si>
  <si>
    <t>改善村民生活条件和基础环境，可有效改善长江村1166户村民安全出行、改善生产条件，其中扶持543户脱贫户。</t>
  </si>
  <si>
    <t>屏山镇新坊村断头路硬化</t>
  </si>
  <si>
    <t>新坊村</t>
  </si>
  <si>
    <t>新坊村断头路面硬化长1500米宽3.5米，其中高岭90米，上新250米，里新260米，下合400米，上合300米，花岭200米</t>
  </si>
  <si>
    <t>新坊村村委会</t>
  </si>
  <si>
    <t>屏山镇新坊村桃树至亭子下村庄整治</t>
  </si>
  <si>
    <t>桃树组至亭子下路面修缮长700米，宽3.5米</t>
  </si>
  <si>
    <t>屏山镇新坊村泸田农田灌溉项目</t>
  </si>
  <si>
    <t>1.泸田至茶坑栏垅塘新建电排1座，160PE给水管1509m及水泵电机（IS清水离心泵，扬程50m，出水量400m3/h，功率90kw）、电柜、管理房、分水池等配套设施。</t>
  </si>
  <si>
    <t>保障灌溉用水，带动农户发展水稻种植</t>
  </si>
  <si>
    <t>屏山镇新坊村澎塘水库脚下新建水渠建设</t>
  </si>
  <si>
    <t>澎塘水库脚下水渠硬化1000米*40*40，护坡浆砌石80立方米，涵管填埋20米</t>
  </si>
  <si>
    <t>屏山镇新坊村外新、泸田、上坝灌溉基础设施</t>
  </si>
  <si>
    <t>1.外新、泸田、上坝水渠硬化1000米*0.4米*0.4米、水渠硬化800米*0.6米*0.6米。2.水陂4座，20立方米。3.外新组机耕道1500米。</t>
  </si>
  <si>
    <t>保障灌溉用水，带动380户发展水稻种植每户增收600元</t>
  </si>
  <si>
    <t>屏山镇新坊村蔬菜大棚边河堤建设</t>
  </si>
  <si>
    <t>新坊村茶坑浆砌石挡土墙690立方米，400MM涵管填埋13米</t>
  </si>
  <si>
    <t>保障蔬菜大棚种植不受洪涝灾害，增加大棚产值</t>
  </si>
  <si>
    <t>屏山镇胜利村迳里、外屋等组机耕桥建设</t>
  </si>
  <si>
    <t>胜利村</t>
  </si>
  <si>
    <t>1.迳里、外屋、团结、大坪共修建机耕桥9座，每座桥3.5米*5米桥面，3米*4.5米*0.8米*2桥墩</t>
  </si>
  <si>
    <t>方便农业机械化操作，带动产业发展。</t>
  </si>
  <si>
    <t>胜利村村委会</t>
  </si>
  <si>
    <t>屏山镇胜利村组路、断头路硬化工程</t>
  </si>
  <si>
    <t>1.东风、岽下、村组路砂砾垫层、硬化，长1000米，宽3.5米。</t>
  </si>
  <si>
    <t>屏山镇胜利村付井等组灌溉水渠</t>
  </si>
  <si>
    <t>1.付井小组新建40*40水渠300米。2.外屋小组新建40*40水渠600米。3.岽下小组新建40*40水渠400米。4.大坪小组、红岩小组、新建小型灌溉水陂，共60立方米。</t>
  </si>
  <si>
    <t>屏山镇胜利村坝脑电排灌溉管道</t>
  </si>
  <si>
    <t>1.坝脑小组铺设PVC160水管800米。</t>
  </si>
  <si>
    <t>屏山镇胜利村迳里等组新建浆砌石挡土墙</t>
  </si>
  <si>
    <t>1.迳里小组新建浆砌石挡土墙120立方。2.付井小组新建浆砌石挡土墙100立方。3.里屋小组新建浆砌石挡土墙410立方。4.岽下小组新建浆砌石挡土墙600立方。</t>
  </si>
  <si>
    <t>屏山镇胜利村付井等小组破损路面修复</t>
  </si>
  <si>
    <t>1.付井小组破损路面修复460平方。2.外屋小组破损路面修复360平方米。3.岽下小组破损路面修复800平方米。</t>
  </si>
  <si>
    <t>屏山镇胜利村付井组、大坪组、外屋空坪硬化</t>
  </si>
  <si>
    <t>1.胜利村付井组、大坪组、外屋空坪硬化620平方米。</t>
  </si>
  <si>
    <t>屏山镇新富村新建烤烟房项目</t>
  </si>
  <si>
    <t>新富村</t>
  </si>
  <si>
    <t>加工业</t>
  </si>
  <si>
    <t>新建新能源烤房4座，工作房，工作棚，拆旧建新，</t>
  </si>
  <si>
    <t>壮大村集体经济3000元以上，带动脱贫户就业6人以上，人均增收5000余元</t>
  </si>
  <si>
    <t>新富村村委会</t>
  </si>
  <si>
    <t>屏山镇新富村新屋组、祠堂组路、断头路硬化工程</t>
  </si>
  <si>
    <t>1.新屋组三岔路口至新国道路面维修550平方米
2.G356至祠堂组进长排组路段维修改造扩宽100平方米</t>
  </si>
  <si>
    <t>保障群众出行安全，提高幸福感</t>
  </si>
  <si>
    <t>屏山镇新富村回购罗陂电站项目</t>
  </si>
  <si>
    <t>回购罗陂电站经营权，容量125千瓦，机房建筑面积35平方米，堤坝1座。</t>
  </si>
  <si>
    <t>发展村集体产业，增加村集体经济收入，每年分红约5万元。</t>
  </si>
  <si>
    <t>屏山镇新富村竹子组、店门组、大洋组挡土墙建设</t>
  </si>
  <si>
    <t>1.竹子组、店门组道路混凝土挡土墙（C20）维修加固约100立方米。2.大洋组屏山河分支堤坝维修加固混凝土挡墙约120立方米。</t>
  </si>
  <si>
    <t>保障灌溉用水，带动260户发展水稻种植每户增收600元</t>
  </si>
  <si>
    <t>屏山镇新富村塘背、竹山村庄整治</t>
  </si>
  <si>
    <t>1.塘背组空坪硬化500平方米，祝山组300平方米。</t>
  </si>
  <si>
    <t>屏山镇新富村主任排组至驼背组断头路硬化</t>
  </si>
  <si>
    <t>1.新富村断头路（长排至驼背组）硬化3000米*3米*18CM。</t>
  </si>
  <si>
    <t>屏山镇新富村高坪组、灌溉水渠项目</t>
  </si>
  <si>
    <t>1.高坪组农田0.4*0.4灌溉水渠长约600米，2.竹子组0.4*0.4灌溉水渠长约400米</t>
  </si>
  <si>
    <t>保障群众发展产业，为43户农户每户增收800元，保障80亩农田灌溉</t>
  </si>
  <si>
    <t>屏山镇新富村驼背组、旗岭组灌溉水渠项目</t>
  </si>
  <si>
    <t xml:space="preserve"> 1.驼背组，农田灌溉水渠，0.4米*0.4米，长约1500米，有二次运输；                           </t>
  </si>
  <si>
    <t>保障群众发展产业，为190户农户每户增收800元</t>
  </si>
  <si>
    <t>屏山镇新富村王山组、旗岭组灌溉水渠项目</t>
  </si>
  <si>
    <t xml:space="preserve"> 1.王山组，祠堂组农田灌溉水渠，0.4米*0.4米，长约1600米；2.旗岭组农田灌溉水渠，0.4米*0.4米，长约300米。 3.旗岭组农田灌溉水渠，0.6米*0.6米，长约2000米。</t>
  </si>
  <si>
    <t>保障群众发展产业，为204户农户每户增收1000元</t>
  </si>
  <si>
    <t>屏山镇长江村花台、德元片区村庄整治建设项目</t>
  </si>
  <si>
    <t>长江村花台、德元小组</t>
  </si>
  <si>
    <t>花台、德元组新建道路约2900平方米，水沟规格0.4米*0.4米约590米长，500MM涵管约70米，浆砌石挡土墙约1100立方。</t>
  </si>
  <si>
    <t>屏山镇长江村枫树、店下片区村庄整治建设项目</t>
  </si>
  <si>
    <t>长江村枫树、店下小组</t>
  </si>
  <si>
    <t>枫树、店下组空坪硬化约3000平方米，浆砌石挡土墙约200立方米，水沟规格0.4米*0.4米约610米长，透水砖约950平方米。</t>
  </si>
  <si>
    <t>屏山镇全镇村庄路灯安装项目</t>
  </si>
  <si>
    <t>.屏山村、新坊村、长溪村、新富村、河东村、亨田村</t>
  </si>
  <si>
    <t>部分</t>
  </si>
  <si>
    <t>屏山镇全镇新建太阳能路灯98盏，其中：1.屏山村中村组8盏，书院组25盏，水尾组20盏，下马组10盏；2.新坊村桐树坑组5盏；3.长溪村莲塘组6盏；4.新富村新屋组16盏；5.河东村街上广场3盏；6.亨田村秋口组5盏</t>
  </si>
  <si>
    <t>改善村民生活条件和基础环境，可有效改善全镇村民安全出行、改善生产条件。</t>
  </si>
  <si>
    <t>各涉及村村委会</t>
  </si>
  <si>
    <t>屏山镇新富村旗岭组龙门塘村庄整治</t>
  </si>
  <si>
    <t>1.龙门塘路面改造长约70米宽5米，厚20CM，约350平方米；2.浆砌石挡土墙约130立方米；3.空坪硬化约200平方米。</t>
  </si>
  <si>
    <t>屏山镇长江村上禾段下山坝电排水渠工程</t>
  </si>
  <si>
    <t>配套设施建设项目</t>
  </si>
  <si>
    <t>1.砖混管理机房一座约10㎡；
2.200型抽水泵及22kW电机一套；3.M10 浆砌石挡
墙、基础约30m³；4.混凝土水渠40
㎝×40㎝*10㎝约700米；5.PE200给水管约300米等配套设施。</t>
  </si>
  <si>
    <t>解决长江村上禾段下山坝100余亩农田灌溉问题，受益8个小组1100人。</t>
  </si>
  <si>
    <t>屏山镇长溪村祠堂小学周边村庄整治</t>
  </si>
  <si>
    <t>1.祠堂小学处塌陷路面修复约375平方米，修补塌陷浆砌石挡土墙约330立方米；     2、祠堂下沙口道路修复浆砌石挡土墙约96立方米。
3.砌石下道路维修八字墙约60立方、1米规格涵管11米；钢筋混凝土约40平方米，路面改造约140平方米。</t>
  </si>
  <si>
    <t>保障村民出行安全</t>
  </si>
  <si>
    <t>屏山镇河东村井边组村庄整治项目</t>
  </si>
  <si>
    <t>1.新建太阳能路灯20盏；
2.C20 混凝土面层，18CM 厚1000㎡；3.透水砖地面500㎡等</t>
  </si>
  <si>
    <t>屏山镇页背村大排组村庄整治项目</t>
  </si>
  <si>
    <t>1.地面硬化（原土碾压，砂砾
找平，18CM 混凝土面）1800㎡；2.新建太阳能路灯20盏；3.透水砖地面550㎡</t>
  </si>
  <si>
    <t>屏山村井岗组、上村组、书院组等组挡土墙、水渠建设项目</t>
  </si>
  <si>
    <t>1.井岗组水塘，挡土墙90立方米；2.上村组中桥浆砌石挡土墙20立方米；3.书院组混凝土挡土墙120m³；4.书院组水渠40*40*100米；5.上村组池塘挡土墙63立方米；6.清淤等</t>
  </si>
  <si>
    <t>保障群众发展产业，带动农民增收</t>
  </si>
  <si>
    <t>屏山镇长江村新屋片区村庄整治项目</t>
  </si>
  <si>
    <t xml:space="preserve">浆砌石挡土墙约1000m³；村庄户前道路疏通硬化约900㎡；现状道路扩宽约900㎡；透水砖约3000㎡；路面硬化约7000㎡；村庄步道疏通约500㎡；机耕道疏通约300㎡；空坪整治约3000㎡；30cm×30cm水沟约800m；60cm×60cm灌溉沟渠约500m；废弃土方清运等其他村容村貌改造。   </t>
  </si>
  <si>
    <t>屏山镇长江“村官”桥、付背村庄整治项目</t>
  </si>
  <si>
    <t>1.官桥路面硬化770平方，                                         2.付背挡土墙60立方。</t>
  </si>
  <si>
    <t>屏山镇新富村主任排农饮工程整治</t>
  </si>
  <si>
    <t>供水工程整治</t>
  </si>
  <si>
    <t>新建取水水陂一座，铺设DN50PE管1500米</t>
  </si>
  <si>
    <t>解决农村供水工程问题，提升群众幸福感</t>
  </si>
  <si>
    <t>屏山镇罗陂村柴古农饮工程整治</t>
  </si>
  <si>
    <t>对该小组用水居民安装计量水表，并从浑水管重新接一根DN32管道至养殖场用水。</t>
  </si>
  <si>
    <t>屏山镇胜利村团结水陂挡土墙建设</t>
  </si>
  <si>
    <t>对团结水陂周边兴建混凝土挡土墙约155m³</t>
  </si>
  <si>
    <t>提高村庄环境，解决河道塌方隐患，保障群众灌溉安全</t>
  </si>
  <si>
    <t>屏山镇长江村上禾塅新建灌溉电排设施项目</t>
  </si>
  <si>
    <t xml:space="preserve">1.上禾塅电排200型抽水泵一台含电机，200PE管260米，200镀锌钢管20米 </t>
  </si>
  <si>
    <t>屏山镇胜利村入股县企光伏产业项目</t>
  </si>
  <si>
    <t>将资金入股赣州长乐生态农业科技有限公司长乐农旅5.8MW分布式光伏发电项目，并划分约59.5kW装机规模的资产权属（资金占比：屏山胜利村25万元）</t>
  </si>
  <si>
    <t>每年按不少于入股资金的6%收益分红，约1.5万元，壮大村集体经济收入。</t>
  </si>
  <si>
    <t>胜利村委会</t>
  </si>
  <si>
    <t>屏山镇长溪村备用水源取水应急工程</t>
  </si>
  <si>
    <t>农村基础设施建设</t>
  </si>
  <si>
    <t>新增水泵1台、控制柜1个、电缆约100米、相关配件辅材等设施设备。</t>
  </si>
  <si>
    <t>改善供水不足，方便群众用水，增加群众获得感和幸福感</t>
  </si>
  <si>
    <t>长溪村委会</t>
  </si>
  <si>
    <t>屏山镇屏山村枫树、书院、米坪、街上等小组路灯安装项目</t>
  </si>
  <si>
    <t>安装太阳能路灯200盏。</t>
  </si>
  <si>
    <t>大由乡</t>
  </si>
  <si>
    <t>大由乡罗田村祠堂小组机耕道便桥建设项目</t>
  </si>
  <si>
    <t>罗田村祠堂组</t>
  </si>
  <si>
    <t>祠堂小组新屋下新修建生产桥一座长5米，宽4米，机耕道长50米，浆砌石护坡长12米，宽1.2米，高2米，约28立方米。</t>
  </si>
  <si>
    <t>罗田村村委会</t>
  </si>
  <si>
    <t>大由乡罗田村南坑、王家庄饮水工程水陂修复项目</t>
  </si>
  <si>
    <t>罗田村南坑王家组</t>
  </si>
  <si>
    <t>南坑小组杜子排新修建混凝土水陂一座长4米，宽1.2米，高1.8米，王家庄混凝土水陂修复一座长2米，宽1.2米，高1米。</t>
  </si>
  <si>
    <t>解决脱贫（监测）户15户47人饮水安全问题，改善生活条件；</t>
  </si>
  <si>
    <t>大由乡罗田村双水村部屋顶光伏建设项目</t>
  </si>
  <si>
    <t>罗田村双水小组</t>
  </si>
  <si>
    <t>双水组村部安装屋顶光伏67kW及其附属设施。</t>
  </si>
  <si>
    <t>光伏收益年发电增收20000元，壮大村集体经济。</t>
  </si>
  <si>
    <t>大由乡罗田村村集体经济—－入股屋顶光伏项目</t>
  </si>
  <si>
    <t>将资金入股长乐农旅5.8MW分布式光伏发电项目，位于琴江镇长乐村，电站建成容量为4.0122MW，建设单价为4.2元/瓦，电站总投资16851240元。并划分161kW装机规模的资产权属</t>
  </si>
  <si>
    <t>每年按不少于入股资金的6%收益分红，每年可增加村集体收入4.08万元，壮大村集体经济收入。</t>
  </si>
  <si>
    <t>大由乡罗田村祠堂组公厕建设项目</t>
  </si>
  <si>
    <t>农村卫生厕所改造（公共厕所）</t>
  </si>
  <si>
    <t>罗田村祠堂组新建公厕一座及其内部附属设施。</t>
  </si>
  <si>
    <t>解决脱贫（监测）户12户52人人居环境问题，改善人居环境条件</t>
  </si>
  <si>
    <t>大由乡下伊村莲叶小组机耕道便桥建设项目</t>
  </si>
  <si>
    <t>下伊村莲叶组</t>
  </si>
  <si>
    <t>大由乡下伊村莲叶组新建便桥1座，长6米，宽3.5米，c20混凝土护岸长12米，宽0.5米，高2米，约12立方米。</t>
  </si>
  <si>
    <t>解决脱贫（监测）户16户65人生产出行问题，改善生产条件；</t>
  </si>
  <si>
    <t>下伊村村委会</t>
  </si>
  <si>
    <t>大由乡下伊村瓦田组水渠建设项目</t>
  </si>
  <si>
    <t>下伊村瓦田组</t>
  </si>
  <si>
    <t>大由乡下伊村瓦田组新建60cm*60cm水渠长600米</t>
  </si>
  <si>
    <t>解决脱贫（监测）户8户36人50亩农田水利灌溉问题，</t>
  </si>
  <si>
    <t>大由乡下伊村旗杆组油寮坑机耕道便桥、涵管建设项目</t>
  </si>
  <si>
    <t>下伊村旗杆组</t>
  </si>
  <si>
    <t>大由乡下伊村旗杆组新建便桥1座，长7米，宽3.5米，c20混凝土护岸长12米，宽0.5米，高2米，c20混凝土约12立方米，大由乡混凝土涵管铺设直径2m长8米。</t>
  </si>
  <si>
    <t>大由乡下伊村旱坑组水渠、水陂建设项目</t>
  </si>
  <si>
    <t>下伊村旱坑组</t>
  </si>
  <si>
    <t>大由乡下伊村旱坑组新建水陂一座，长4米，宽1.2米，高2米，c20混凝土挡土墙浇筑7立方米，新建40cm*40cm水渠长400m，新建c20混凝土水陂防渗面板长6米，宽0.2米，高2米，c20混凝土浇筑2.4立方米。</t>
  </si>
  <si>
    <t>解决脱贫（监测）户9户42人40亩农田水利灌溉问题，</t>
  </si>
  <si>
    <t>大由乡下伊村天井组水渠建设项目</t>
  </si>
  <si>
    <t>下伊村天井组</t>
  </si>
  <si>
    <t>大由乡下伊村天井组新建40cm*40cm水渠长500m</t>
  </si>
  <si>
    <t>解决脱贫（监测）户4户16人30亩农田水利灌溉问题，</t>
  </si>
  <si>
    <t>大由乡河斜村坝上、瑶坪、道路破碎路面修复建设项目</t>
  </si>
  <si>
    <t>河斜村坝上、瑶坪、竹山、下村</t>
  </si>
  <si>
    <t>大由乡坝上组道路修复长700米，宽5米。</t>
  </si>
  <si>
    <t>解决脱贫（监测）户26户106人安全出行，改善生产生活条件；</t>
  </si>
  <si>
    <t>河斜村村委会</t>
  </si>
  <si>
    <t>大由乡河斜村合江组油罗组水渠、机耕道建设项目</t>
  </si>
  <si>
    <t>河斜村合江组油罗组</t>
  </si>
  <si>
    <t>合江组新建40cm*40cm水渠长195米，合江组修建机耕道长150米，宽3米；油罗组新建40cm*40cm水渠长273米。</t>
  </si>
  <si>
    <t>解决脱贫（监测）户7户35人生产出行问题，改善生产条件；</t>
  </si>
  <si>
    <t>大由乡河斜村洋屋组原生态养殖场</t>
  </si>
  <si>
    <t>河斜村洋屋组</t>
  </si>
  <si>
    <t>洋屋组机耕道便道修建长1500米，宽3.5米，新建鸡舍10栋、牛棚3栋及配套设施</t>
  </si>
  <si>
    <t>吸纳5户脱贫户监测对象务工，壮大村集体经济，年增收24000元；</t>
  </si>
  <si>
    <t>大由乡兰田村潘头组电排建设项目</t>
  </si>
  <si>
    <t>兰田村潘头组</t>
  </si>
  <si>
    <t>潘头新建电排一座，购买抽水泵一台，pe管道160mm长500m，pe管道110mm长1500m，三相电线1200m，砖砌30立方米蓄水池。</t>
  </si>
  <si>
    <t>解决脱贫（监测）户19户75人120亩农田水利灌溉问题，改善生产条件，增产增收。</t>
  </si>
  <si>
    <t>75</t>
  </si>
  <si>
    <t>兰田村村委会</t>
  </si>
  <si>
    <t>大由乡兰田村隘门、杉子坑组道路修复项目建设项目</t>
  </si>
  <si>
    <t>兰田村隘门、杉子坑组</t>
  </si>
  <si>
    <r>
      <rPr>
        <sz val="10"/>
        <rFont val="宋体"/>
        <charset val="134"/>
      </rPr>
      <t>隘门道路修复长150m，宽3.5m，杉子坑组道路硬化修复长50m，宽3.5m，老石岗组道路修复长30m，宽3.5m，浆砌石挡土墙110m³</t>
    </r>
    <r>
      <rPr>
        <sz val="10"/>
        <rFont val="仿宋_GB2312"/>
        <charset val="134"/>
      </rPr>
      <t>，空坪硬化330</t>
    </r>
    <r>
      <rPr>
        <sz val="10"/>
        <rFont val="宋体"/>
        <charset val="134"/>
      </rPr>
      <t>㎡</t>
    </r>
    <r>
      <rPr>
        <sz val="10"/>
        <rFont val="仿宋_GB2312"/>
        <charset val="134"/>
      </rPr>
      <t>等。</t>
    </r>
  </si>
  <si>
    <t>解决脱贫（监测）户65户290人安全出行，改善生产生活条件；</t>
  </si>
  <si>
    <t>290</t>
  </si>
  <si>
    <t>大由乡兰田村祠堂组村部屋顶光伏项目建设项目</t>
  </si>
  <si>
    <t>兰田村祠堂组</t>
  </si>
  <si>
    <t>兰田村祠堂组村部屋顶光伏安装67kW及其附属设施。</t>
  </si>
  <si>
    <t>壮大村集体经济，年增收40000元；</t>
  </si>
  <si>
    <t>大由乡高背村蛇头咀组、莲塘坑电排建设项目</t>
  </si>
  <si>
    <t>高背村蛇头咀组、莲塘坑</t>
  </si>
  <si>
    <t>蛇头咀白坑新建电排一座，管理房一座，抽水设施一套，pe管160mm管道铺设长600米，pe管110mm管道铺设长130米，电线长1800米；莲塘坑新建电排一座，抽水设施一套，pe管160mm管道铺设长120米，电线长600米。</t>
  </si>
  <si>
    <t>解决脱贫（监测）户13户42人50亩农田水利灌溉问题，改善生产条件，增产增收；</t>
  </si>
  <si>
    <t>高背村村委会</t>
  </si>
  <si>
    <t>大由乡高背村下舍背新建烤烟房建设项目</t>
  </si>
  <si>
    <t>高背村下舍背</t>
  </si>
  <si>
    <t>下舍背新建新能源烤房3座及设备。</t>
  </si>
  <si>
    <t>吸纳12户脱贫户监测对象务工，流转土地50亩，年增收3000元，壮大村集体经济。</t>
  </si>
  <si>
    <t>大由乡高背村大塘组水渠防渗修复建设项目</t>
  </si>
  <si>
    <t>高背村大塘组</t>
  </si>
  <si>
    <t>大塘组水渠c20混凝土修复约225m³，水渠长150米，高1.5米，宽1.2米，c20混凝土挡土墙长20米，宽0.3米，高2米，c20混凝土约12m³。</t>
  </si>
  <si>
    <t>解决脱贫（监测）户110户358人1200亩农田水利灌溉问题，改善生产条件，增产增收；</t>
  </si>
  <si>
    <t>大由乡高背村大塘、新厅、赖田组道路修复建设项目</t>
  </si>
  <si>
    <t>高背村大塘组，新厅</t>
  </si>
  <si>
    <t>大塘组路面拆除130立方米，路面拆除长220米，宽3.5米，c20混凝土路面现浇770㎡，新建c20混凝土道路长136米，宽3米，约408㎡，浆砌石挡土墙长10米，高2米，宽1.2米，约24m³；新厅组c20混凝土路面修复长50米，宽3.5米，约175㎡；赖田组新建混凝土道路长160米，宽3米，约480㎡。</t>
  </si>
  <si>
    <t>解决脱贫（监测）户30户135人安全出行，改善生产生活条件；</t>
  </si>
  <si>
    <t>大由乡高背村下舍背新建水陂建设项目</t>
  </si>
  <si>
    <t>高背村新厅</t>
  </si>
  <si>
    <t>下舍背新建水陂一座，长4米，宽3.5米，高2.5米，c20混凝土挡土墙长20米，宽30cm，高2米。</t>
  </si>
  <si>
    <t>大由乡水南村上石排组电排建设项目</t>
  </si>
  <si>
    <t>水南村</t>
  </si>
  <si>
    <t>上石排组新建电排一座，管理房一座。三相电线1200米，pe管直径110mm 
管道铺设长530米，抽水设施一套</t>
  </si>
  <si>
    <t>解决脱贫（监测）户11户38人170亩农田水利灌溉问题，改善生产条件，增产增收</t>
  </si>
  <si>
    <t>水南村村委会</t>
  </si>
  <si>
    <t>大由乡水南村王泥坵组电排建设项目</t>
  </si>
  <si>
    <t>王泥坵组新建电排1座，管理房一座，三相电线1120米，pe管直径110mm 
管道铺设长530米，抽水设施一套</t>
  </si>
  <si>
    <t>解决脱贫（监测）户9户27人190亩农田水利灌溉问题，改善生产条件，增产增收</t>
  </si>
  <si>
    <t>大由乡水南村石坝组电排建设项目</t>
  </si>
  <si>
    <t>石坝组新建电排一座，管理房一座，三相电线1600米，pe管直径110mm 
管道铺设长530米，抽水设施一套。</t>
  </si>
  <si>
    <t>农田水利：解决脱贫（监测）户5户19人150亩农田水利灌溉问题，改善生产条件，增产增收</t>
  </si>
  <si>
    <t>大由乡水南村下新组烤烟房建设项目</t>
  </si>
  <si>
    <t>下新组新建3座烤烟房及配套设施</t>
  </si>
  <si>
    <t>产业项目：促进烟草产业发展，解决烤房不足问题，增加烟农收入。</t>
  </si>
  <si>
    <t>大由乡水南村里村、旗形排片区水渠建设项目</t>
  </si>
  <si>
    <t>里村新建水渠40cm*40cm长1000m；旗形排新建水渠30cm*30cm长200m</t>
  </si>
  <si>
    <t>农田水利：解决脱贫（监测）户45户381人100亩农田水利灌溉问题，改善生产条件，增产增收；</t>
  </si>
  <si>
    <t>大由乡水南村上石、王竹组村庄整治项目</t>
  </si>
  <si>
    <t>上石组新建排水沟320米，空坪硬化200平方，透水砖140平方，场地平整200平方等；王竹组新建排水沟100米，空坪硬化200平方，透水砖700平方，场地平整130平方等；道路拓宽1m，长50m，新建40*40cm水渠30m，透水混凝土100m²</t>
  </si>
  <si>
    <t>人居环境整治：解决脱贫（监测）户21户97人人居环境问题，改善人居环境条件</t>
  </si>
  <si>
    <t>大由乡王沙村石舍至坳上水渠修复建设项目</t>
  </si>
  <si>
    <t>王沙村石舍至坳上</t>
  </si>
  <si>
    <t>王沙村石舍至坳上新建水渠1m*1m长358米、pe管110mm铺设长780米。</t>
  </si>
  <si>
    <t>解决脱贫（监测）户20户80人100亩农田水利灌溉问题，改善生产条件，增产增收；</t>
  </si>
  <si>
    <t>王沙村村委会</t>
  </si>
  <si>
    <t>大由乡王沙村沿岭、里垅、上大新建水渠</t>
  </si>
  <si>
    <t>王沙村沿岭、里垅、上大</t>
  </si>
  <si>
    <t>沿岭门口至石沙门口新建40cm*40cm水渠长190米；里垅新建40cm*40cm水渠长200米；云州门口至沙公边新建40cm*40cm水渠长320米等</t>
  </si>
  <si>
    <t>解决脱贫（监测）户23户117人300亩农田水利灌溉问题，改善生产条件，增产增收；</t>
  </si>
  <si>
    <t>大由乡王沙村角公坑、塘排、下东新建水渠项目</t>
  </si>
  <si>
    <t>王沙村角公坑、塘排、下东</t>
  </si>
  <si>
    <t>角公坑组新建40cm*40cm水渠长350米；塘排里至上旱新建40cm*40cm水渠长30米，混凝土涵管dn400mm长6m，路面混凝土拆除长3.5m，宽1.5m；上石新建水渠40cm*40cm长500m。</t>
  </si>
  <si>
    <t>解决脱贫（监测）户16户76人360亩农田水利灌溉问题，改善生产条件，增产增收；</t>
  </si>
  <si>
    <t>大由乡王沙村下大至山经新建道路硬化、浆砌石挡土墙项目</t>
  </si>
  <si>
    <t>王沙村下大至山经</t>
  </si>
  <si>
    <t>下大组至山经组坑机耕道长300m，宽3.5m、坳脑上浆砌石护岸长100m。</t>
  </si>
  <si>
    <t>解决脱贫（监测）户18户113人生产出行问题，改善生产条件</t>
  </si>
  <si>
    <t>大由乡王沙村熊家新建烤房项目</t>
  </si>
  <si>
    <t>王沙村熊家</t>
  </si>
  <si>
    <t>熊家新建烤房三座。</t>
  </si>
  <si>
    <t>促进烟草产业发展，解决烤房不足问题，增加烟农收入。</t>
  </si>
  <si>
    <t>大由乡王沙村竹古小组新建水渠建设项目</t>
  </si>
  <si>
    <t>王沙村竹古</t>
  </si>
  <si>
    <t>王沙村竹古新建水渠60cm*60cm长500米，新建水渠40cm*40cm长150米。</t>
  </si>
  <si>
    <t>解决脱贫（监测）户10户50人40亩农田水利灌溉问题，改善生产条件，增产增收；</t>
  </si>
  <si>
    <t>大由乡濯龙村下村片区电排、水陂建设项目</t>
  </si>
  <si>
    <t>濯龙村下村片区</t>
  </si>
  <si>
    <t>安全坝里——樟树窝新建电排一座，管理房一座，抽水设施一套，铺设pe管直径160mm长500米，电线长1600米。</t>
  </si>
  <si>
    <t>解决下村、中村、陈家、屋背、下张等小组脱贫（监测）户16户92人150亩农田水利灌溉问题。</t>
  </si>
  <si>
    <t>濯龙村村委会</t>
  </si>
  <si>
    <t>大由乡濯龙村下村水陂建设项目</t>
  </si>
  <si>
    <t>濯龙村下村</t>
  </si>
  <si>
    <t>下村组新建水陂一座，长5米，底宽2米，面宽1.5米，高2.2米，pe管直径315mm，管道铺设长240米，混凝土挡土墙长12米，宽40公分，高2.2米，机耕道便桥长2米，宽3.5米。</t>
  </si>
  <si>
    <t>有效解决屋背、下张、中村、陈家等小组脱贫（监测）户13户72人130亩农田水利灌溉问题，提高抗旱效能。</t>
  </si>
  <si>
    <t>大由乡高背村连塘坑村庄整治建设项目</t>
  </si>
  <si>
    <t>高背村连塘坑</t>
  </si>
  <si>
    <t>莲塘坑排水沟长380m，空坪硬化500㎡，道路修复100㎡，场地平整500㎡、土方回填等。</t>
  </si>
  <si>
    <t>解决脱贫（监测）户12户48人人居环境问题，改善人居环境条件</t>
  </si>
  <si>
    <t>大由乡大由村寨下、王泥岗片区新建水陂建设项目</t>
  </si>
  <si>
    <t>大由村</t>
  </si>
  <si>
    <t>牛角塘新建水陂一座，长3米，宽1.2米、高1.5米，王泥岗新建水陂一座长4m、宽1.2m、高1.1m；金坑陇新建水陂一座，长3.5米，宽1.2米，高1.5米，c20混凝土挡土墙10m³。</t>
  </si>
  <si>
    <t>解决脱贫26户93人、监测户5户18人，120亩农田水利灌溉问题，改善生产条件，增产增收</t>
  </si>
  <si>
    <t>大由村村委会</t>
  </si>
  <si>
    <t>大由乡大由村龙头组村庄整治项目</t>
  </si>
  <si>
    <t>龙头组新建混凝土道路长460米、宽3米，空坪硬化480㎡，排水沟300米（40cm*40cm），场地平整480㎡。</t>
  </si>
  <si>
    <t>解决脱贫3户15人、监测户1户，5人安全出行，改善生产生活条件</t>
  </si>
  <si>
    <t>大由乡大由村下井新建电排、水渠建设项目</t>
  </si>
  <si>
    <t>下井新建电排一座，管理房一座，抽水设施一套，输水管道pe管160mm，长260米，电线300米，新建40cm*40cm水渠长300m。</t>
  </si>
  <si>
    <t>解决脱贫12户56户、监测户2户7人235亩农田水利灌溉问题，改善生产条件，增产增收</t>
  </si>
  <si>
    <t>大由乡大由村东头、龙头新建水渠、电排建设项目</t>
  </si>
  <si>
    <t>大由村东头、龙头</t>
  </si>
  <si>
    <t>龙头新建40cm*40cm水渠400m；东头新建电排一座，输水管网pe管200mm长400m，电线1600m。</t>
  </si>
  <si>
    <t>解决脱贫13户58人、监测户6户25人96亩农田水利灌溉问题，改善生产条件，增产增收</t>
  </si>
  <si>
    <t>大由乡大由村上一组新建水渠建设项目</t>
  </si>
  <si>
    <t>大由村上一组</t>
  </si>
  <si>
    <t>上一组灯盏窝新建水渠40cm*40cm1300m</t>
  </si>
  <si>
    <t>解决脱贫12户49人、监测户2户7人45亩农田水利灌溉问题，改善生产条件，增产增收</t>
  </si>
  <si>
    <t>大由乡大由村上二新建电排、水渠、机耕道建设项目</t>
  </si>
  <si>
    <t>大由村上二</t>
  </si>
  <si>
    <t>肩头岭奄坎下机耕道长200m，宽3m，水渠40cm*40cm150m；肩头岭水坡、抽水设备一套，输水PE管160mm长200m，砖砌蓄水水池一座（水池长2米，宽2米，高2米。</t>
  </si>
  <si>
    <t>解决脱贫85户346人、监测户5户18人，165亩农田水利灌溉问题，改善生产条件，增产增收</t>
  </si>
  <si>
    <t>大由乡大由村龙头组新建生产便桥建设项目</t>
  </si>
  <si>
    <t>大由村龙头</t>
  </si>
  <si>
    <t>寨下新建混凝土生产便桥1座，桥长7m，宽3.5米，两侧八字墙浆砌石挡土墙150m³及土方回填等。</t>
  </si>
  <si>
    <t>解决脱贫26户93人、监测户5户18人，120亩农田水利灌溉问题，改善生产条件，增产增收。</t>
  </si>
  <si>
    <t>大由乡大由村双树新屋新建电排建设项目</t>
  </si>
  <si>
    <t>大由村双树新屋</t>
  </si>
  <si>
    <t>双树新屋购买抽水设施一套，输水管网pe管200mm长400米，混凝土路面拆除约20㎡。</t>
  </si>
  <si>
    <t>解决脱贫9户38人、监测户3户11人，120亩农田水利灌溉问题，改善生产条件，增产增收</t>
  </si>
  <si>
    <t>大由乡大由村老村部屋顶光伏建设项目</t>
  </si>
  <si>
    <t>大由村老村部新建屋顶光伏80kW及其附属设施等。</t>
  </si>
  <si>
    <t>光伏收益年发电增收25000元，壮大村集体经济。</t>
  </si>
  <si>
    <t>大由乡大由村村集体经济产业—－农产品加工基地三期项目附属配套设施建设</t>
  </si>
  <si>
    <t>上二组农产品加工基地三期项目建设，二楼内部门窗安装401㎡、屋面处理1600㎡等。</t>
  </si>
  <si>
    <t>促进大由乡农副产品加工销售，带动乡村产业发展，带动农户就业10户20人。</t>
  </si>
  <si>
    <t>大由乡罗田村烘干厂房建设项目</t>
  </si>
  <si>
    <t>大小乌</t>
  </si>
  <si>
    <t>以村集体名义入股江西硕博生态农业科技有限公司在大由乡高背村乌墩坑建设稻谷烘干项目，该项目建设总投资320万元，厂房钢结构1100平方米；稻谷烘干日产量120吨；衔接资金68万元入股该企业进行分红，每年分红为项目入股资金的7.8%。</t>
  </si>
  <si>
    <t>解决全乡脱贫户1000户4000人、监测户110户600人稻谷烘干收购问题，解决全乡稻谷烘干滞销问题，改善生产条件，促进经济增收。</t>
  </si>
  <si>
    <t>江西硕博生态农业科技有限公司</t>
  </si>
  <si>
    <t>大由乡大由村上一、上二组村庄整治建设项目</t>
  </si>
  <si>
    <t>大由村上一、上二</t>
  </si>
  <si>
    <t>上二空坪硬化500㎡；排水渠30cm*30cm长500m；场地平整1000㎡，上一组路灯安装30盏。</t>
  </si>
  <si>
    <t>解决脱贫（监测）户10户38人日常出行及生活居住条件，提高生活水平；</t>
  </si>
  <si>
    <t>大由乡大由村河背芒东片组村庄整治建设项目</t>
  </si>
  <si>
    <t>大由村河背</t>
  </si>
  <si>
    <t>河背新建公厕一座；芒栋组新建排水渠30cm*30cm长300m；空坪硬化200㎡；檐阶建设500m；周围环境整治1000㎡；挡土墙30m³；路灯安装20盏</t>
  </si>
  <si>
    <t>解决脱贫（监测）户8户41人日常出行及生活居住条件，提高生活水平；</t>
  </si>
  <si>
    <t>大由乡下伊村雅田组村庄整治建设项目</t>
  </si>
  <si>
    <t>下伊村雅田</t>
  </si>
  <si>
    <t>雅田排新建水渠30cm*30cm长200m，周围人居环境整治1200㎡；空坪硬化500㎡；挡土墙180m³；线路整治300m；檐阶建设200m；路灯安装10盏</t>
  </si>
  <si>
    <t>解决脱贫（监测）户6户26人日常出行及生活居住条件，提高生活水平；</t>
  </si>
  <si>
    <t>大由乡河斜村瑶坪组村庄整治建设项目</t>
  </si>
  <si>
    <t>河斜村瑶坪组</t>
  </si>
  <si>
    <t>瑶坪空坪硬化300㎡；排水渠30cm*30cm长400m；檐阶整治长200m；周围人居环境整治1100㎡，路灯安装20盏</t>
  </si>
  <si>
    <t>解决脱贫（监测）户9户45人日常出行及生活居住条件，提高生活水平；</t>
  </si>
  <si>
    <t>大由乡兰田村新屋组村庄整治建设项目</t>
  </si>
  <si>
    <t>兰田村新屋</t>
  </si>
  <si>
    <t>新屋空坪硬化600㎡；挡土墙270m³；檐阶建设100m；周围人居环境整治1200㎡，路灯40盏等。</t>
  </si>
  <si>
    <t>解决脱贫（监测）户20户66日常出行及生活居住条件，提高生活水平；</t>
  </si>
  <si>
    <t>大由乡王沙村生态富硒白莲莲种扩繁示范基地二期建设项目</t>
  </si>
  <si>
    <t>王沙村沿岭</t>
  </si>
  <si>
    <t>王沙村水南坝培育白莲31号、35号、17号、满天星、翠玉等改良品种，拟建设育种基地100亩、整治育种田埂1500米、建设机耕道900米，建设富硒白莲莲种扩繁展销中心500平方米。</t>
  </si>
  <si>
    <t>带动脱贫（监测）户30户30人种植白莲，可以不断改良生态富硒白莲品质，有效完善白莲产业前端和后端延伸，推动生态富硒白莲产业化、规模化发展，提升市场知名度，提高产品附加值，打通绿水青山和金山银山双向转化通道，促进生态产品价值转换，壮大村集体经济，年增收7万元。</t>
  </si>
  <si>
    <t>大由乡大由村鞋面加工厂房建设项目</t>
  </si>
  <si>
    <t>大由村王泥塘</t>
  </si>
  <si>
    <t>建设混凝土框架结构厂房2000平方米</t>
  </si>
  <si>
    <t>带动脱贫（监测）户20户30人就业务工。</t>
  </si>
  <si>
    <t>大由乡水南村村小屋顶光伏项目建设项目</t>
  </si>
  <si>
    <t>水南村村小</t>
  </si>
  <si>
    <t>水南村村小屋顶光伏安装67kW及其附属设施。</t>
  </si>
  <si>
    <t>大由乡下伊村南坑组饮水工程建设项目</t>
  </si>
  <si>
    <t>下伊村南坑组</t>
  </si>
  <si>
    <t>南坑组新建蓄水池20立方。过滤池一座，PE50mm水管长600米，pe32mm水管长800米</t>
  </si>
  <si>
    <t>解决脱贫（监测）户1户3人饮水安全问题，</t>
  </si>
  <si>
    <t>大由乡濯龙村村卫生室屋顶光伏建设项目</t>
  </si>
  <si>
    <t>濯龙村</t>
  </si>
  <si>
    <t>濯龙村村卫生室新建屋顶光伏80kW及其附属设施等。</t>
  </si>
  <si>
    <t>大由乡高背村店背道路硬化建设项目</t>
  </si>
  <si>
    <t>高背村店背</t>
  </si>
  <si>
    <t>高背村店背小组新建混凝土道路长200米，宽4米</t>
  </si>
  <si>
    <t>大由乡高背村白莲加工设备建设项目</t>
  </si>
  <si>
    <t>购买6台脱壳莲机，4台通心机</t>
  </si>
  <si>
    <t>带动脱贫（监测）户30户30人群众务工问题，增加村集体经济收入10000元。</t>
  </si>
  <si>
    <t>大由乡濯龙村八卦顶林下经济杨梅产业种植建设项目</t>
  </si>
  <si>
    <t>濯龙村八卦顶杨梅种植基地100亩。</t>
  </si>
  <si>
    <t>带动脱贫（监测）户10户10人群众务工问题，增加村集体经济收入5万元。</t>
  </si>
  <si>
    <t>大由乡村集体经济－－农贸市场建设项目</t>
  </si>
  <si>
    <t>大由村上一</t>
  </si>
  <si>
    <t>王泥岗新建农贸市场900平方米，农贸市场一楼主体建设，两侧排水沟长300米，污水管网长380米。</t>
  </si>
  <si>
    <t>该项目实施后，可以有效解决现有农贸市场面积小、环境差、配套设施落后问题，同时带动村集体经济年增收5.5万元，提供公益性岗位就业6人，带动6人务工就业，人均年增收2万元。</t>
  </si>
  <si>
    <t>大由乡下伊村屋顶光伏项目建设项目</t>
  </si>
  <si>
    <t>下伊村屋顶光伏安装67kW及其附属设施。</t>
  </si>
  <si>
    <t>大由乡罗田村余庆、双水组河堤修复建设项目</t>
  </si>
  <si>
    <t>罗田村余庆、双水组</t>
  </si>
  <si>
    <t>余庆、双水河堤修复，新建浆砌石长150米宽1.6米高2.5米</t>
  </si>
  <si>
    <t>解决脱贫（监测）户7户35人生产出行问题，改善生产条件，保护农田不被冲毁50余亩；</t>
  </si>
  <si>
    <t>大由乡罗田村黄泥。余庆。新屋道路硬化建设项目</t>
  </si>
  <si>
    <t>黄泥。余庆。新屋道路硬化长160米，宽3.5米。</t>
  </si>
  <si>
    <t>解决脱贫（监测）户10户45人生产出行问题，改善生产条件。</t>
  </si>
  <si>
    <t>大由乡大由村王泥岗组烤烟房建设项目</t>
  </si>
  <si>
    <t>大由村王泥岗</t>
  </si>
  <si>
    <t>王泥岗组新建3座烤烟房及配套设施</t>
  </si>
  <si>
    <t>大由乡河斜村青山小组道路建设修复项目</t>
  </si>
  <si>
    <t>河斜村青山组</t>
  </si>
  <si>
    <t>青山小组路面拆除，长120米，宽3.5米，新建混凝土道路长120米，宽3.5米。</t>
  </si>
  <si>
    <t>解决脱贫（监测）户21户94人生产出行问题，改善生产条件。</t>
  </si>
  <si>
    <t>大由乡兰田村青年店村庄整治建设项目</t>
  </si>
  <si>
    <t>兰田村青年店</t>
  </si>
  <si>
    <t>空坪硬化600㎡，水沟30cm*30cm长400米；路灯30盏；场地平整1000㎡，檐阶建设500m等。</t>
  </si>
  <si>
    <t>上二空坪硬化500㎡；排水渠30cm*30cm长500m；场地平整1000㎡，道路修复900m²等。</t>
  </si>
  <si>
    <t>大由村王泥岗组村庄整治建设项目</t>
  </si>
  <si>
    <t>空坪硬化800㎡，水沟30cm*30cm长300m，浆砌石挡土墙180m³，场地平整1000㎡，40cm*40cm水渠100m等。</t>
  </si>
  <si>
    <t>解决脱贫（监测）户9户36人日常出行及生活居住条件，提高生活水平；</t>
  </si>
  <si>
    <t>大由村上一上二组村庄整治建设项目</t>
  </si>
  <si>
    <t>排水渠改造约30cm*30cm280m，周围环境整治1000㎡；透水砖900㎡。空坪硬化约250㎡</t>
  </si>
  <si>
    <t>解决脱贫（监测）户12户52人日常出行及生活居住条件，提高生活水平；</t>
  </si>
  <si>
    <t>龙岗乡</t>
  </si>
  <si>
    <t>石城县龙岗白莲产业基地建设项目</t>
  </si>
  <si>
    <t>新龙村</t>
  </si>
  <si>
    <t>新建一座白莲分拣烘干中心厂房建筑面积约1700平方米等配套基础设施。</t>
  </si>
  <si>
    <t>促进产业稳定和发展，提升农业效益，推进农村经济可持续发展。促进5户白莲加工大户户均增收3万元，可提供20个就业岗位，吸纳11户脱贫户人均增收1万元，同时带动6个村集体经济村均年增收2万元。</t>
  </si>
  <si>
    <t>新龙村村委会</t>
  </si>
  <si>
    <t>龙岗乡屋顶光伏产业发展</t>
  </si>
  <si>
    <t>各村</t>
  </si>
  <si>
    <t>屋顶光伏5000㎡及配套设施</t>
  </si>
  <si>
    <t>有效利用闲置屋顶形成产业收益，并保护屋顶，防止屋顶渗漏</t>
  </si>
  <si>
    <t>龙岗村村委会、
绿水村村委会、
下迳村村委会、
新龙村村委会、
新南村村委会、
水庙村村委会</t>
  </si>
  <si>
    <t>龙岗乡新龙村祭下水库技改水引水工程项目</t>
  </si>
  <si>
    <t>铺设稷下水库白莲产业基地水管3000米；增设蓄水池2座及配套增压设备等。</t>
  </si>
  <si>
    <t>吸纳脱贫户就业，年增收5000元，帮助脱贫户解决用水问题；</t>
  </si>
  <si>
    <t>县委组织部、县水利局</t>
  </si>
  <si>
    <t>龙岗乡新龙村前门组、后门组村庄整治项目</t>
  </si>
  <si>
    <t>空坪硬化500㎡，道路硬化500米，30*30排水沟200米，水沟盖板200米，浆砌石、路灯安装20盏等。</t>
  </si>
  <si>
    <t>提升村容村貌，改善生产生活条件，完善村庄基本公共设施。</t>
  </si>
  <si>
    <t>龙岗乡下迳村河背组村庄整治项目</t>
  </si>
  <si>
    <t>下迳村</t>
  </si>
  <si>
    <t>新建浆砌石挡土墙270立方米。</t>
  </si>
  <si>
    <t>方便群众劳作出行</t>
  </si>
  <si>
    <t>下迳村村委会</t>
  </si>
  <si>
    <t>龙岗乡下迳村王土陂组新建烤房项目</t>
  </si>
  <si>
    <t>王土陂小组新建3座新能源烤房等。</t>
  </si>
  <si>
    <t>承烤60亩烤烟，带动当地烟叶产业发展，促进8户烟农户均增收1000元/年</t>
  </si>
  <si>
    <t>龙岗乡下迳村破坑小组通组道路修复项目</t>
  </si>
  <si>
    <t>修建长240米、宽3米道路一条及两处铺设18米*50cm涵管等。</t>
  </si>
  <si>
    <t>龙岗乡下迳村上片破损道路修复项目</t>
  </si>
  <si>
    <t>修建长680米、宽3米破损道路等。</t>
  </si>
  <si>
    <t>龙岗乡下迳村下片破损道路修复项目</t>
  </si>
  <si>
    <t>修建长630米、宽3米道路一条及铺设18米*50cm涵管等。</t>
  </si>
  <si>
    <t>龙岗乡下迳村里屋案上组电排管修建项目</t>
  </si>
  <si>
    <t>修建灌溉电排管1200米等。</t>
  </si>
  <si>
    <t>促进农业产业发展，可灌溉农田320亩</t>
  </si>
  <si>
    <t>龙岗乡下迳村主任塘懒木坑组电排管修建项目</t>
  </si>
  <si>
    <t>修建灌溉电排管1150米等。</t>
  </si>
  <si>
    <t>促进农业产业发展，可灌溉农田280亩</t>
  </si>
  <si>
    <t>龙岗乡下迳村村庄路灯安装项目</t>
  </si>
  <si>
    <t>下迳村村庄路灯安装30盏等。</t>
  </si>
  <si>
    <t>龙岗乡下迳村王沙岭背、上下懒田、里屋、案上路面硬化项目</t>
  </si>
  <si>
    <t>1.王沙岭背道路硬化长200米、宽3米；2.上下懒田道路硬化长200米、宽3米；3.里屋道路硬化长200米、宽3米；4.案上道路硬化长260米、宽3米等。</t>
  </si>
  <si>
    <t>龙岗乡下迳村坵坊山塘维修项目</t>
  </si>
  <si>
    <t>坵坊山塘维修，建设坝体长35m*高4m六角砖铺设、塘底清淤；及配套放水斜管、铺设20cm涵管10m等</t>
  </si>
  <si>
    <t>促进农业产业发展，可灌溉农田220亩</t>
  </si>
  <si>
    <t>龙岗乡下迳村石岩窝山塘维修项目</t>
  </si>
  <si>
    <t>石岩窝山塘维修，建设坝体长50m*高4m六角砖铺设、塘底清淤；及配套放水斜管、铺设20cm涵管10m等</t>
  </si>
  <si>
    <t>促进农业产业发展，可灌溉农田120亩</t>
  </si>
  <si>
    <t>龙岗乡下迳村河背机房下至仙岭下道路修复项目</t>
  </si>
  <si>
    <t>修建长650米、宽3米道路一条等。</t>
  </si>
  <si>
    <t>龙岗乡新南村象形水渠项目</t>
  </si>
  <si>
    <t>新南村</t>
  </si>
  <si>
    <t>象形七木桥至象形门口水渠（40*40）全长800米等。</t>
  </si>
  <si>
    <t>改善水稻产业发展条件，可灌溉50余亩</t>
  </si>
  <si>
    <t>新南村村委会</t>
  </si>
  <si>
    <t>龙岗乡新南村新建塘水渠项目</t>
  </si>
  <si>
    <t>新建水渠（60*60）全长400米等。</t>
  </si>
  <si>
    <t>改善水稻产业发展条件，可灌溉30余亩</t>
  </si>
  <si>
    <t>龙岗乡新南村新建塘欺山下山塘坝体加固</t>
  </si>
  <si>
    <t>山塘维修加固一座长20米高4米等。</t>
  </si>
  <si>
    <t>改善水稻产业发展条件，可灌溉35余亩</t>
  </si>
  <si>
    <t>龙岗乡新南村里坑山塘维修加固</t>
  </si>
  <si>
    <t>山塘维修加固一座长11米宽9米等。</t>
  </si>
  <si>
    <t>改善水稻产业发展条件，可灌溉20余亩</t>
  </si>
  <si>
    <t>龙岗乡新南村全村集体山塘清淤</t>
  </si>
  <si>
    <t>对全村共计总容量6万立方米山塘清淤等。</t>
  </si>
  <si>
    <t>改善水稻产业发展条件，可灌溉全村稻田</t>
  </si>
  <si>
    <t>龙岗乡新南村新建塘至老亭道路拓宽项目</t>
  </si>
  <si>
    <t>道路拓宽长6000米，宽4.5米等。</t>
  </si>
  <si>
    <t>改善组村公路交通条件，方便产业往返运输农产品，方便群众出行、劳作，保障交通安全</t>
  </si>
  <si>
    <t>龙岗乡龙岗村里外稳坑村庄整治项目</t>
  </si>
  <si>
    <t>龙岗村</t>
  </si>
  <si>
    <t>空坪硬化1400平方米、浆砌石550立方米、水渠（40*40）30米、排水沟55米、水泥涵管r30*5米、水泥涵管r80*5米、路灯15盏、水渠（60*60）260米等。</t>
  </si>
  <si>
    <t>保障群众生活生产出行安全</t>
  </si>
  <si>
    <t>龙岗村村委会</t>
  </si>
  <si>
    <t>龙岗乡龙岗村下龙岗麻坑山塘维修</t>
  </si>
  <si>
    <t>山塘一座坝体加固长35米、宽2米、水渠（60*60cm）200m、山塘清淤等。</t>
  </si>
  <si>
    <t>集排洪、灌溉于一体，可灌溉30亩，促进农业生产发展</t>
  </si>
  <si>
    <t>龙岗乡龙岗村珠湖塘至稳坑村庄整治项目</t>
  </si>
  <si>
    <t>路面修复300米，宽3.5米；浆砌石100立方米、水陂浆砌石50立方米、水渠50米等。</t>
  </si>
  <si>
    <t>龙岗乡龙岗村王泥至沙排道路修复项目</t>
  </si>
  <si>
    <t>对长200米，宽3.5道路进行修复，路边水陂修复一座。</t>
  </si>
  <si>
    <t>龙岗乡龙岗村新国道至柏上道路修复</t>
  </si>
  <si>
    <t>路面破损修复100米</t>
  </si>
  <si>
    <t>龙岗乡龙岗村稳坑组水渠项目</t>
  </si>
  <si>
    <t>新建水渠（40*40cm）800米等。</t>
  </si>
  <si>
    <t>龙岗乡龙岗村稳坑水源头蓄水池</t>
  </si>
  <si>
    <t>里外稳坑水源头蓄水池一座等。</t>
  </si>
  <si>
    <t>解决饮用水</t>
  </si>
  <si>
    <t>龙岗乡龙岗村梨下山塘维修</t>
  </si>
  <si>
    <t>对2500平方的山塘进行堤坝加固，底部清淤</t>
  </si>
  <si>
    <t>保障山塘蓄水安全</t>
  </si>
  <si>
    <t>龙岗乡新龙村小园组排上新建水渠项目</t>
  </si>
  <si>
    <t>水渠长300米，规格60*60，下垅水渠长700米，规格80*80</t>
  </si>
  <si>
    <t>建成后，可提高周围农田生产效率，促进农业发展</t>
  </si>
  <si>
    <t>龙岗乡新龙村杜山、前门组村庄整治项目</t>
  </si>
  <si>
    <t>道路硬化约1470㎡（长420米，宽3.5米）及空坪硬化约530㎡。</t>
  </si>
  <si>
    <t>便利村民出行劳作，促进经济发展</t>
  </si>
  <si>
    <t>龙岗乡新龙村小园组落泥湖田螺首新建水渠项目</t>
  </si>
  <si>
    <t>新建混凝土水渠约500米（规格为40*40*10cm）</t>
  </si>
  <si>
    <t>水渠建成后，集排洪与灌溉于一体，将使该地40亩农田得到灌溉。</t>
  </si>
  <si>
    <t>龙岗乡新龙村川龙咀新建水陂项目</t>
  </si>
  <si>
    <t>上段坝长15米，坝高5米，底坝宽4米，面宽1米，河道清淤及配套建设等</t>
  </si>
  <si>
    <t>水陂建成后，保障了下游农田的灌溉50亩。</t>
  </si>
  <si>
    <t>龙岗乡新龙村新屋组养路队垅水渠及机耕道建设项目</t>
  </si>
  <si>
    <t>水渠60*60,700米，机耕道700米</t>
  </si>
  <si>
    <t>水渠建成后，将使该地农田得到灌溉，促进农业生产发展，带动群众巩固脱贫成果。</t>
  </si>
  <si>
    <t>龙岗乡新龙村龙塘组新建水陂项目</t>
  </si>
  <si>
    <t>下段水陂坝长13米，坝高4米，底坝宽3米，面宽1米，河道清淤及配套建设等</t>
  </si>
  <si>
    <t>水陂建成后，保障了下游农田的灌溉40亩。</t>
  </si>
  <si>
    <t>龙岗乡新龙村稳鹿坑水渠项目</t>
  </si>
  <si>
    <t>水渠长500米规格为40*40</t>
  </si>
  <si>
    <t>水渠建成后，集排洪与灌溉于一体，将使该地40亩农田得到灌溉，促进农业生产发展。</t>
  </si>
  <si>
    <t>龙岗乡新龙村王坑组外账下水渠项目</t>
  </si>
  <si>
    <t>水渠长600米规格为40*40</t>
  </si>
  <si>
    <t>龙岗乡新龙村尧寨道路硬化项目</t>
  </si>
  <si>
    <t>道路硬化长2000米，宽3.5米合计7000㎡。</t>
  </si>
  <si>
    <t>改善产业发展条件，便利脐橙产业发展。</t>
  </si>
  <si>
    <t>龙岗乡新龙村新联组新建水陂项目</t>
  </si>
  <si>
    <t>中段水陂坝长13米，坝高4米，底坝宽3米，面宽1米，河道清淤及配套建设等</t>
  </si>
  <si>
    <t>龙岗乡新龙村荒田垅、栗树岗、对门坑山塘修复项目</t>
  </si>
  <si>
    <t xml:space="preserve">
荒田垅山塘修复：长40m，高3m，山塘清淤等；
对门坑山塘修复：长35m，高3.5m，山塘清淤等；
栗树岗山塘修复：长50m，高4m，山塘清淤等；及相关配套设施</t>
  </si>
  <si>
    <t>山塘修复后，便于农田灌溉，促进农业生产发展，带动贫困群众巩固脱贫成果。</t>
  </si>
  <si>
    <t>龙岗乡新龙村王坑马栏村庄整治项目</t>
  </si>
  <si>
    <t>浆砌石900m³，空坪硬化200平方米</t>
  </si>
  <si>
    <t>建成后可改善人居环境，便于村民们出行</t>
  </si>
  <si>
    <t>龙岗乡新龙村塘坑水渠建设项目</t>
  </si>
  <si>
    <t>700米（40*40），机耕道200米</t>
  </si>
  <si>
    <t>龙岗乡新龙村烂泥组寨下水库排洪渠建设项目</t>
  </si>
  <si>
    <t>烂泥组水库洞口至排脑上新建水渠，长2000米规格100cm*100cm</t>
  </si>
  <si>
    <t>水渠建成后，集排洪与灌溉于一体，将使该地70亩农田得到灌溉，促进农业生产发展。</t>
  </si>
  <si>
    <t>龙岗乡新龙村大仙组灌溉水管项目</t>
  </si>
  <si>
    <t>大仙组沙岭下至凹背水管，长3000米，规格160#号</t>
  </si>
  <si>
    <t>水渠建成后，将使该地农田得到灌溉，促进农业生产发展。</t>
  </si>
  <si>
    <t>龙岗乡新龙村大仙组新建水渠项目</t>
  </si>
  <si>
    <t>大仙组新建水渠，长450米，规格40cm*40cm。（南海屋坎下凹背下河新建水渠，长250米，规格40cm*40cm</t>
  </si>
  <si>
    <t>龙岗乡新龙村排上、稳鹿坑山塘修复项目</t>
  </si>
  <si>
    <t>稳鹿坑山塘修复：长30m，高5m，山塘清淤等；
排上山塘修复：长60m，高5m，山塘清淤等；及相关配套设施</t>
  </si>
  <si>
    <t>龙岗乡新龙村柏上至蛇头咀水渠项目</t>
  </si>
  <si>
    <t>水渠长2200米规格40*40</t>
  </si>
  <si>
    <t>龙岗乡新龙村杜山组濑柴坑水渠</t>
  </si>
  <si>
    <t>水渠长400米，规格为40*40</t>
  </si>
  <si>
    <t>龙岗乡水庙村龙头组店前垅水渠建设项目</t>
  </si>
  <si>
    <t>水庙村</t>
  </si>
  <si>
    <t>小型农田水利设施建设，长400m，60cm*60cm，便桥长6米，宽3米等。</t>
  </si>
  <si>
    <t>解决水稻产业灌溉用水问题，可灌溉30亩，发展产业</t>
  </si>
  <si>
    <t>水庙村村委会</t>
  </si>
  <si>
    <t>龙岗乡水庙村龙头组、塅心组水渠建设</t>
  </si>
  <si>
    <t>机耕道400m、水渠（60*60）650m、水陂1座等。</t>
  </si>
  <si>
    <t>解决村民产业发展用水难题</t>
  </si>
  <si>
    <t>龙岗乡水庙村黄沙小组河堤修复项目</t>
  </si>
  <si>
    <t>长1100米，高2米，宽80米等</t>
  </si>
  <si>
    <t>龙岗乡水庙村塅心至象牙组道路修复项目</t>
  </si>
  <si>
    <t>道路硬化，长2000m，拓宽3m等</t>
  </si>
  <si>
    <t>龙岗乡水庙村王马、象牙小组河堤修复项目</t>
  </si>
  <si>
    <t>单边长1100米，高2米，宽80米等</t>
  </si>
  <si>
    <t>龙岗乡水庙村黄沙组饮水安全工程项目</t>
  </si>
  <si>
    <t>过滤设备一套，蓄水池20立方米，砖砌集水井3.7立方米、水泥砂浆抹面</t>
  </si>
  <si>
    <t>防旱抗旱，保障全村人民饮水安全、解决村民产业发展用水难题</t>
  </si>
  <si>
    <t>龙岗乡水庙村塅心、黄沙村庄整治项目</t>
  </si>
  <si>
    <t>塅心组至黄沙组公路维修（长15米，宽3.5米，厚18公分）
塅心组挡墙（长25米，高3米）
黄沙组挡墙（长290米，宽3米）</t>
  </si>
  <si>
    <t>龙岗乡水庙村红湖组、龙头组、岭下组、柏上组、王马组路面硬化项目</t>
  </si>
  <si>
    <t>1.红湖组道路硬化长100米、宽3.5米；2.龙头组道路硬化长100米、宽3.5米；3.岭下组道路硬化长100米、宽3.5米；4.柏上组道路硬化长100米、宽3.5米；5.王马组道路硬化长50米、宽3.5米。</t>
  </si>
  <si>
    <t>龙岗乡绿水村增坑机耕桥梁建设项目</t>
  </si>
  <si>
    <t>绿水村</t>
  </si>
  <si>
    <t>增坑塅桥梁长6米，宽4.5米，高4米，及配套八字墙建设等。</t>
  </si>
  <si>
    <t>可使30亩农田得到农机耕作</t>
  </si>
  <si>
    <t>1</t>
  </si>
  <si>
    <t>绿水村村委会</t>
  </si>
  <si>
    <t>龙岗乡绿水村船形机耕桥梁建设项目</t>
  </si>
  <si>
    <t>1.绿水村船形桥梁一座长4米，宽3.5米，高5米及配套八字墙建设等、水泥路塌方浆砌石110立方米等。</t>
  </si>
  <si>
    <t>可使28亩农田得到农机耕作</t>
  </si>
  <si>
    <t>龙岗乡绿水村太阳前组下石排对面机耕桥梁建设</t>
  </si>
  <si>
    <t>绿水村太阳前桥梁一座长4米，宽3.5米，高3米及配套八字墙建设等。</t>
  </si>
  <si>
    <t>可使25亩农田得到灌溉</t>
  </si>
  <si>
    <t>17</t>
  </si>
  <si>
    <t>龙岗乡绿水村古炉排观音塘水渠建设</t>
  </si>
  <si>
    <t>绿水村古炉排观音堂水渠长800米，规格40cm*40cm</t>
  </si>
  <si>
    <t>集排洪与灌溉一体，改善水稻产业发展条件，可灌溉60余亩</t>
  </si>
  <si>
    <t>32</t>
  </si>
  <si>
    <t>130</t>
  </si>
  <si>
    <t>绿水村增坑组禾仓背新建水陂</t>
  </si>
  <si>
    <t>增坑组禾仓背新建水陂一座高3.9米，宽5米</t>
  </si>
  <si>
    <t>可使50亩农田得到灌溉</t>
  </si>
  <si>
    <t>16</t>
  </si>
  <si>
    <t>119</t>
  </si>
  <si>
    <t>37</t>
  </si>
  <si>
    <t>龙岗乡绿水村连塘排新建小桥项目</t>
  </si>
  <si>
    <t>新建桥梁一座长13米，宽6米，高3米等设施。</t>
  </si>
  <si>
    <t>交通要道，增加出行安全，同时可使200亩农田得到农机耕作</t>
  </si>
  <si>
    <t>3</t>
  </si>
  <si>
    <t>龙岗乡绿水村连塘排水陂建设项目</t>
  </si>
  <si>
    <t>新建水陂一座长7米，宽2米，高3米。</t>
  </si>
  <si>
    <t>可使200亩农田得到灌溉</t>
  </si>
  <si>
    <t>2025年龙岗乡绿水村锁口水渠建设项目</t>
  </si>
  <si>
    <t>绿水村锁口蛇坑至灯坎下新建水渠300米，规格40cm*40cm</t>
  </si>
  <si>
    <t>可使40亩农田得到灌溉</t>
  </si>
  <si>
    <t>18</t>
  </si>
  <si>
    <t>53</t>
  </si>
  <si>
    <t>9</t>
  </si>
  <si>
    <t>龙岗乡绿水村大屋下岭背新建水陂项目</t>
  </si>
  <si>
    <t>大屋下组岭背新建水陂2座，高3米宽2米</t>
  </si>
  <si>
    <t>可使60亩农田得到灌溉</t>
  </si>
  <si>
    <t>47</t>
  </si>
  <si>
    <t>232</t>
  </si>
  <si>
    <t>46</t>
  </si>
  <si>
    <t>龙岗乡绿水村锁口水渠建设项目</t>
  </si>
  <si>
    <t>绿水村锁口新建水渠650米，规格40cm*40cm</t>
  </si>
  <si>
    <t>龙岗乡绿水村王沙排小组水渠建设项目</t>
  </si>
  <si>
    <t>绿水村王沙排新建水渠500米，规格40cm*40cm</t>
  </si>
  <si>
    <t>可使30亩农田得到灌溉</t>
  </si>
  <si>
    <t>龙岗乡绿水村竹杆岭组水渠建设项目</t>
  </si>
  <si>
    <t>绿水村王沙排新建水渠200米，规格40cm*40cm</t>
  </si>
  <si>
    <t>龙岗乡绿水村新塘尾水渠建设项目</t>
  </si>
  <si>
    <t>绿水村王沙排新建水渠200米，规格60cm*60cm</t>
  </si>
  <si>
    <t>可使20亩农田得到灌溉</t>
  </si>
  <si>
    <t>龙岗乡绿水村田背护墙建设项目</t>
  </si>
  <si>
    <t>田背桥至柿树下桥长300米，高90厘米，24米</t>
  </si>
  <si>
    <t>提升村容村貌，改善生产生活条件，完善村庄基本公共设施，助力乡村旅游发展。</t>
  </si>
  <si>
    <t>23</t>
  </si>
  <si>
    <t>70</t>
  </si>
  <si>
    <t>12</t>
  </si>
  <si>
    <t>龙岗乡下迳村小莲塘村庄整治项目</t>
  </si>
  <si>
    <t>空坪硬化2200平方米等基础设施。</t>
  </si>
  <si>
    <t>龙岗乡龙岗村横街组村庄整治项目</t>
  </si>
  <si>
    <t>挡土墙300立方米、污水管网修复300米、新建排水沟200米、水沟盖板200米、空坪整治800平方米</t>
  </si>
  <si>
    <t>龙岗乡绿水村全村水渠修复</t>
  </si>
  <si>
    <t>修复破损水渠425米，规格40cm*40cm。</t>
  </si>
  <si>
    <t>可使80亩农田得到农机耕作</t>
  </si>
  <si>
    <t>龙岗乡新南坑小组翻转湖山塘维修</t>
  </si>
  <si>
    <t>山塘一座坝体加固长35米、高8米等配套设施。</t>
  </si>
  <si>
    <t>集渔业与灌溉于一体，可增加村集体收益，并可灌溉57亩</t>
  </si>
  <si>
    <t>龙岗乡下迳村新屋组村庄整治项目</t>
  </si>
  <si>
    <t>浆砌石堤坝加固520立方米</t>
  </si>
  <si>
    <t>防涝防汛，保护农田及附属设施。</t>
  </si>
  <si>
    <t>龙岗乡龙岗村横街组、北塘北、东头村庄整治项目</t>
  </si>
  <si>
    <t>道路硬化500米、空坪硬化1000平方米、破损路面修复500米。</t>
  </si>
  <si>
    <t>龙岗乡新龙村马栏、小园饮水工程</t>
  </si>
  <si>
    <t>增设增压泵16个、铺设50PE管道350米、32PE管500米、购买一口私人打造深水井，深130米左右，并增设抽水泵等配套设施</t>
  </si>
  <si>
    <t>项目建成后可解决群众饮水用水问题</t>
  </si>
  <si>
    <t>龙岗乡水庙村入股县企光伏产业项目</t>
  </si>
  <si>
    <t>将资金入股赣州长乐生态农业科技有限公司长乐农旅5.8MW分布式光伏发电项目，并划分约38.09kW装机规模的资产权属</t>
  </si>
  <si>
    <t>每年按不少于入股资金的6%收益分红，可解决公益性岗位1人以上，部分用于村爱心超市乡村治理积分兑换物品等</t>
  </si>
  <si>
    <t>龙岗乡下迳村新屋水渠项目</t>
  </si>
  <si>
    <t>60cm*60cm水渠100米等基础设施建设等。</t>
  </si>
  <si>
    <t>龙岗乡新龙村前门、后门组村庄整治项目</t>
  </si>
  <si>
    <t>空坪硬化600㎡，30*30排水沟300米，浆砌石200立方米，路灯20盏等基础设施。</t>
  </si>
  <si>
    <t>龙岗乡下迳村河背、新屋组村庄整治项目</t>
  </si>
  <si>
    <t>空坪硬化158㎡，30*30排水沟282米，30*30水沟盖板282米，路灯20盏，河堤浆砌石300立方米等基础设施。</t>
  </si>
  <si>
    <t>龙岗乡下迳村破坑村庄整治项目</t>
  </si>
  <si>
    <t>道路硬化350㎡等基础设施。</t>
  </si>
  <si>
    <t>赣江源镇</t>
  </si>
  <si>
    <t>赣江源镇迳口村烤房维修加固及烤房配套设施项目</t>
  </si>
  <si>
    <t>迳口村</t>
  </si>
  <si>
    <t>1.下迳口、王家庄两个烤房防漏设施（树脂瓦150㎡）2.新建烤房工作棚（铁皮棚，轻钢龙骨骨架，镀锌钢管立柱）420㎡，硬化道路及空坪410㎡，3.购置智能燃料机2台。</t>
  </si>
  <si>
    <t>解决农户种烟烟叶烘烤问题，促进烟叶产业发展，可使45户实现户均增收800元以上。</t>
  </si>
  <si>
    <t>迳口村村委会</t>
  </si>
  <si>
    <t>赣江源镇迳口村上迳口小组村庄整治项目</t>
  </si>
  <si>
    <t>上迳口小组水渠40cm*40cm*10cm*300m，挡土墙长25m*宽1.2m*高2.2m约66m³；空坪硬化110㎡等。</t>
  </si>
  <si>
    <t>改善迳口村村庄人居环境，提高群众满意度、幸福感</t>
  </si>
  <si>
    <t>赣江源镇迳口村上边子水渠、生产便桥农业基础设施建设项目</t>
  </si>
  <si>
    <t>水渠40cm*40cm**10cm*700m，PE管90约100m；便桥长4.5m×宽3.5m；挡土墙70m³、临时土石围堰及配套基础设施等。</t>
  </si>
  <si>
    <t>方便村民30余亩进农业机械的运输作业，减少人力成本和时间成本，提高农作物的种植和收获效率，它也将为农产品的运输提供便利，有助于增加农民的收入，促进农村经济的发展。</t>
  </si>
  <si>
    <t>赣江源镇迳口村土楼防洪堤建设项目</t>
  </si>
  <si>
    <t>浆砌石长400m、高2.5m、宽1.2m；临时土石围堰、清基等。</t>
  </si>
  <si>
    <t>保护农田耕种稳定，防止洪水冲毁农田，受益农田100余亩，提升群众发展产业的积极性；</t>
  </si>
  <si>
    <t>赣江源镇迳口村村集体经济－－白莲加工基地产业项目</t>
  </si>
  <si>
    <t>1.加工厂房150㎡（一层建筑、分四间、盖琉璃瓦）；
2.剥壳机2台、取芯机2台、电烤箱2台，打籽机2台、制冷设备一套；水、电等配套设施，周边路面硬化220㎡。</t>
  </si>
  <si>
    <t>带动312户农户，户均增加收入500元以上。
可增加村集体收入3.5万元，20%用于公益性岗位，20%用于积分超市，60%用于小型公益事业。</t>
  </si>
  <si>
    <t>赣江源镇迳口村林坊坨子上、枫树谭农业基础设施建设项目</t>
  </si>
  <si>
    <t>水陂一座（长3m、高1.5m、宽1.5m）；水渠900m*40cm*40cm*10cm等。</t>
  </si>
  <si>
    <t>解决农田灌溉问题，受益农田30余亩，提升群众发展产业的积极性</t>
  </si>
  <si>
    <t>赣江源镇迳口村安全饮水基础设施项目</t>
  </si>
  <si>
    <t>铺设PE75管约3100m；新建30m³调蓄池、液位控制阀及其他配套设施。</t>
  </si>
  <si>
    <t>改善迳口村村民的饮水质量，提高群众满意度、幸福感</t>
  </si>
  <si>
    <t>赣江源镇瑞坑村村庄整治项目</t>
  </si>
  <si>
    <t>瑞坑村、瑞坑组、大屋组</t>
  </si>
  <si>
    <t>道路硬化长209m、宽3.5m、厚0.18m；水渠30cm*30cm*9cm约207m；涵管φ400约11m，</t>
  </si>
  <si>
    <t>改善瑞坑村村庄人居环境，提高群众满意度、幸福感</t>
  </si>
  <si>
    <t>瑞坑村村委会</t>
  </si>
  <si>
    <t>赣江源镇瑞坑村生态护岸建设项目</t>
  </si>
  <si>
    <t>瑞坑村</t>
  </si>
  <si>
    <t>新建水陂3处（长约30m，宽1.5m，高2m）及附属设施；河道清淤疏浚约95000m³；新建便道宽2m，长500m 及配套基础设施；新建生态护岸挡土墙约3500m³等。</t>
  </si>
  <si>
    <t>赣江源镇瑞坑村蛇岭组蓄水池项目</t>
  </si>
  <si>
    <t>蓄水池改建30m³，铺设PE50管约103m。</t>
  </si>
  <si>
    <t>改善瑞坑村蛇岭组村民的饮水质量，提高群众满意度、幸福感</t>
  </si>
  <si>
    <t>赣江源镇瑞坑村环境整治项目</t>
  </si>
  <si>
    <t>浆砌石挡土墙约1305m³及土石方开挖等：其中大屋组约452m³，上新组约178m³，中屋组约323m³，村尾组约134m³，瑞坑组约218m³。</t>
  </si>
  <si>
    <t>赣江源镇瑞坑村庙角排、可岭背农业基础设施建设项目</t>
  </si>
  <si>
    <t>庙角排水陂一座，底宽1.5m、面宽1m、高1.5m、长2m，水渠30cm*30cm*9cm约896m，可岭背水渠30cm*30cm约605m，水陂一座，长2m，宽1m，高1m。</t>
  </si>
  <si>
    <t>改善上新组、大屋组、中屋组、瑞坑村片四个小组的农田灌溉</t>
  </si>
  <si>
    <t>赣江源镇瑞坑村村集体经济发展－彩湖嬉水露营地农家乐产业项目</t>
  </si>
  <si>
    <t>休闲农业与乡村旅游</t>
  </si>
  <si>
    <t>卫生间增设4个工位，改建化粪池，安装卫生间门，借用瑞坑小学235㎡，建设农家乐的配套设施，防火板隔墙89㎡，墙面修复350㎡，水电安装等配套基础设施。</t>
  </si>
  <si>
    <t>每年可增加村集体收入1万余元，收益用于公益性岗位、小型公益事业，惠及291户，1135人。</t>
  </si>
  <si>
    <t>赣江源镇瑞坑村村集体经济发展－葡萄基地产业项目</t>
  </si>
  <si>
    <t>入股现有的葡萄园20亩种植基地。</t>
  </si>
  <si>
    <t>壮大村集体经济，每年增收3万-5万</t>
  </si>
  <si>
    <t>赣江源镇瑞坑村塅心组、瑞坑村组村庄整治项目</t>
  </si>
  <si>
    <t>中屋组道路整治：0.6m水泥涵管17米，表面夯土12.5m³、硬化56㎡厚0.18m；浆砌石挡土墙566立方米、底宽1.5米、面宽1米、高1.5米、长302米。硬化空坪0.15m厚232㎡。其中挡土墙：大屋组126.5m³、中屋组120.5m³、村尾组123m³、上新组84m³、瑞坑组112m³。其中硬化空坪：大屋组46㎡、中屋组75㎡、村尾组111㎡。蛇岭组新建取水池1.5m*2m*高0.6m，取水池加盖板1.5m*2m；新建蓄水池50m³，铺设32mm黑管120m，铺设50mm黑管60m</t>
  </si>
  <si>
    <t>赣江源镇洋和村山塘维修加固项目</t>
  </si>
  <si>
    <t>洋和村</t>
  </si>
  <si>
    <t>1.墩子上山塘清淤，混凝土浇灌塘埂长30m，高2m，厚0.15m；
2.龙前骨山塘清淤，混凝土浇灌塘埂长35m，高2m，厚0.15m；
3.羊角塘山塘清淤，混凝土浇灌塘埂长20m，高2.5m，厚0.15m。</t>
  </si>
  <si>
    <t>解决山塘无法蓄水影响灌溉问题，受益农田60余亩促进当地小组农业种植的积极性，增加群众生产经营收入</t>
  </si>
  <si>
    <t>洋和村村委会</t>
  </si>
  <si>
    <t>赣江源镇洋和村道路硬化项目</t>
  </si>
  <si>
    <t>道路硬化长261m，宽3.5m，厚0.18m，道路破损修补75m2，浆砌石护坡2.2m3。</t>
  </si>
  <si>
    <t>改善交通便捷性，方便群众出行及生产</t>
  </si>
  <si>
    <t>赣江源镇洋和村茶山塘</t>
  </si>
  <si>
    <t>茶山塘塘埂长60米，混凝土护塘坝高3米，厚40厘米，斜涵1只，排水渠长120米（30*30），清淤120立方，人口260余人。</t>
  </si>
  <si>
    <t>涉及灌溉农田面积约90余亩</t>
  </si>
  <si>
    <t>赣江源镇洋和村村集体经济发展－鹅窝里小组锥栗基地产业项目</t>
  </si>
  <si>
    <t>鹅窝里懒木坑原脐橙基地20亩，由于受自然灾害影响感染黄龙病，已经无经营价值现在改种植锥栗，20亩可种植锥栗600棵，购买果苗600棵及种植，肥料5吨。</t>
  </si>
  <si>
    <t>项目实施后可以吸纳12户脱贫户，以及监测对象就业，年户均增收3200元，可以壮大村集体经济年增收12000元。</t>
  </si>
  <si>
    <t>赣江源镇洋和村牛角湾、扫马塅农业基础设施建设项目</t>
  </si>
  <si>
    <t>牛角湾小组水渠30cm*30cm*9cm约1100m，扫马塅水渠80cm*80cm*15cm约360m。</t>
  </si>
  <si>
    <t>解决脱贫户（监测户）11户，51人，56亩农田水利灌溉，改善生产条件，可以增产增收。</t>
  </si>
  <si>
    <t>赣江源镇洋和村富珠坝道路、空坪硬化项目</t>
  </si>
  <si>
    <t>富珠坝道路长26m，宽3.5m，厚0.18m，空坪硬化900㎡。</t>
  </si>
  <si>
    <t>改善本小组生活环境，生活质量，方便居民的出行，提升安全系数</t>
  </si>
  <si>
    <t>赣江源镇桃花村集体经济－-黄桃基地运输设施产业项目</t>
  </si>
  <si>
    <t>桃花村</t>
  </si>
  <si>
    <t>新建黄桃基地运输设施约1500m。</t>
  </si>
  <si>
    <t>减少黄桃基地采摘运输成本，有利于黄桃产业发展，带动至少5户农户增收。</t>
  </si>
  <si>
    <t>桃花村村委会</t>
  </si>
  <si>
    <t>赣江源镇桃花村茶园组道路基础设施建设项目</t>
  </si>
  <si>
    <t>新建果园道路长500m*宽1.2m</t>
  </si>
  <si>
    <t>吸引游客观赏采摘，有利于黄桃产业发展</t>
  </si>
  <si>
    <t>赣江源镇桃花村新晒段水陂修复项目</t>
  </si>
  <si>
    <t>水陂6m*2m*2m。</t>
  </si>
  <si>
    <t>改善桃花村里屋组粮食生产安全</t>
  </si>
  <si>
    <t>赣江源镇桃花村刘屋横石水陂水渠基础设施建设项目</t>
  </si>
  <si>
    <t>水陂长11m*宽1m*高1m，水渠300m。</t>
  </si>
  <si>
    <t>改善桃花村茶园组粮食生产安全</t>
  </si>
  <si>
    <t>赣江源镇罗云村村集体经济－新建烤烟房项目</t>
  </si>
  <si>
    <t>罗云村</t>
  </si>
  <si>
    <t>新建新型烤烟房2座。</t>
  </si>
  <si>
    <t>解决农户种烟烟叶烘烤问题，促进烟叶产业发展，可使55户实现户均增收800元以上。</t>
  </si>
  <si>
    <t>罗云村村委会</t>
  </si>
  <si>
    <t>赣江源镇罗云村双旗栋道路整治</t>
  </si>
  <si>
    <t>路面破除147.7㎡；路面硬化147.7㎡；c20混凝土沟盖板12cm厚2.1504m³；M10浆砌石挡土墙3.78m³；C15 混凝土垫
层1.2m³；混凝土涵管埋
设内径 300MM，4m。</t>
  </si>
  <si>
    <t>消除路面安全隐患，解决水渠排水不畅问题</t>
  </si>
  <si>
    <t>赣江源镇罗云村营背前道路路灯安装项目</t>
  </si>
  <si>
    <t>罗云村营背前道路路灯安装30盏</t>
  </si>
  <si>
    <t>改善夜间照明，方便群众出行</t>
  </si>
  <si>
    <t>赣江源镇罗云村村集体经济－－白莲加工厂产业项目</t>
  </si>
  <si>
    <t>白莲一体机2台、二次去皮机1台、通芯机1台、烘干机2台、空压机1套、晾晒三脚架、500斤水桶10只、通芯四方桶2个、装莲壳大白筐10只、挑莲不锈钢架子2个、莲桶10个、莲筛10个，大圆桶5只等设备；供水、供电、污水管道配件安装。</t>
  </si>
  <si>
    <t>增加村集体收入约8万元/年，30%用于积分超市，30%用于公益性岗位支出，40%用于小型公益事业。提供至少3个就业岗位，带动至少10户农户增收。</t>
  </si>
  <si>
    <t>赣江源镇罗云村西边、下新屋小组村庄整治项目</t>
  </si>
  <si>
    <t>道路硬化：613.32㎡（厚度18cm）；空坪硬化30㎡，混凝土水沟：30cm*30cm*9cm约65m、玻璃钢格栅板40cm*60cm约65m；φ300mm波纹管30.4m；pvc160管71m；挖除旧路面12.15m³；土方开挖122.58m³；砖砌基础围挡：1.4m³；沉砂井2座等附属设施。</t>
  </si>
  <si>
    <t>改善罗云村村庄人居环境，提高群众满意度、幸福感</t>
  </si>
  <si>
    <t>赣江源镇罗云村库车下水渠建设、水轮机项目</t>
  </si>
  <si>
    <t>水轮机一台，PE200给水管300m、水渠建设40cm*40cm*10cm约580m。</t>
  </si>
  <si>
    <t>有效地灌溉库车下耕地65亩，促进农业产业发展</t>
  </si>
  <si>
    <t>赣江源镇罗云村下新屋、塔坑里、西边等水利设施建设项目</t>
  </si>
  <si>
    <t>混凝土水渠：西边组虎前坑40cm*40cm*9cm约575m、下新屋30cm*30cm*9cm约140m，岭背塘水渠建设60cm*60cm*10cm约150m，王子塘PE200管750m，PE110管900m63PE管400m（含安装配件），塔坑里小组PE110管450m安装（含安装配件）。</t>
  </si>
  <si>
    <t>实施后能够有效地灌溉栗树排耕地35亩、王子塘等三个小组约85亩、塔坑里小组约45亩、下新屋小组约20亩耕地无水源问题</t>
  </si>
  <si>
    <t>赣江源镇罗云村营背前道路修复及硬化项目</t>
  </si>
  <si>
    <t>道路破损挖除213m³（运输3Km）、道路硬化1383㎡；混凝土涵管埋设φ600mm42m、φ500mm约15m；土方开挖就地堆放450m³。</t>
  </si>
  <si>
    <t>提供交通便利，提升群众出行便捷性</t>
  </si>
  <si>
    <t>赣江源镇罗云村凉帽山挡土墙项目</t>
  </si>
  <si>
    <t>c15混凝土垫层长50*高0.5*1m，挡土墙长约50m*高6m*宽1.3m配套基础设施。</t>
  </si>
  <si>
    <t>改善罗云村村庄人居环境，消除安全隐患</t>
  </si>
  <si>
    <t>赣江源镇罗云村营背前村庄整治项目</t>
  </si>
  <si>
    <t>道路硬化56.1㎡、排水沟建设390m（40cm*40cm*10cm）、空坪硬化600㎡、砌砖墙41.5m³、路面切割118m、土方开挖清运1500m³。</t>
  </si>
  <si>
    <t>赣江源镇罗云村山塘维修加固项目</t>
  </si>
  <si>
    <t>1.谢公坑山塘清淤900m³，C20混凝土挡墙36m³，钢模安装120㎡，坝面C20混凝土加固105㎡；
2.坑口山塘清淤500m³，C20混凝土挡墙；37.5m³，钢模安装150㎡，PE200给水管6m；
3.温谷坑山塘清淤300m³，C20混凝土挡墙；15.6m³，钢模安装62.5㎡；
4.蓝天坑山塘清淤400m³，C20混凝土挡墙33.75m³，钢模安装135㎡，PE200给水管8m；                                      5.饭塘坑池塘清淤900m³，C20混凝土挡墙36m³，钢模安装120㎡，坝面C20混凝土加固105㎡。</t>
  </si>
  <si>
    <t>能有效储蓄水源，增加灌溉面积36亩，灌溉栗树排耕地60亩、西边耕地20亩、王子塘耕地45亩。库车下耕地36亩，大幅度促进农业产业发展</t>
  </si>
  <si>
    <t>赣江源镇罗云村村庄整治项目</t>
  </si>
  <si>
    <t>1.厨形村庄整治90㎡；2.中新屋村庄整治380㎡；3.库车下村庄整治300㎡；4.塔坑里村庄整治177㎡；5.栗树排村庄整治190㎡。</t>
  </si>
  <si>
    <t>赣江源镇罗云村双旗栋道路扩宽项目</t>
  </si>
  <si>
    <t>道路扩宽430*1.5m；石方开挖2480m³。</t>
  </si>
  <si>
    <t>消除道路安全隐患，方便群众出行</t>
  </si>
  <si>
    <t>赣江源镇罗云村栗树排小组桥下垄建设项目</t>
  </si>
  <si>
    <t>生产桥面长6m*宽4m，含二次运输，桥基深1.5m。</t>
  </si>
  <si>
    <t>实施后有效提高群众机械化耕种</t>
  </si>
  <si>
    <t>赣江源镇罗云村库车下至鱼鳞院道路硬化项目</t>
  </si>
  <si>
    <t>道路硬化3.5*0.18*1410m。</t>
  </si>
  <si>
    <t>提供交通便利，方便群众进出</t>
  </si>
  <si>
    <t>赣江源镇石溪村中村村庄整治项目</t>
  </si>
  <si>
    <t>石溪村</t>
  </si>
  <si>
    <t>水沟30cm*30cm*10cm约100m，挡土墙长75m，高6m，均宽1.3m，共585m³。</t>
  </si>
  <si>
    <t>改善村容村貌，提高农村宜居性</t>
  </si>
  <si>
    <t>石溪村村委会</t>
  </si>
  <si>
    <t>2025年赣江源镇迳口村村集体经济－－食用菌种植基地产业项目</t>
  </si>
  <si>
    <t>石溪村下时坑</t>
  </si>
  <si>
    <t>菇房基地1座（简易保温工作棚330㎡；保温隔墙280㎡；菇架1500m；烘烤设备4个；水管喷淋1500m）箩筐100个；6㎡铜芯电线5000m；遮阳网8000㎡；抽水泵4台；防护网1500m；运输三轮车2台；菌棒约50000个；吊绳卡扣等配件</t>
  </si>
  <si>
    <t>发展食用菌产业，壮大村集体经济，村集体每年增收4万元，至少提供2个就业岗位，带动3户脱贫户增收。</t>
  </si>
  <si>
    <t>赣江源镇迳口村村集体经济－－食用菌种植基地产业项目</t>
  </si>
  <si>
    <t>菇房基地1座含简易保温工作棚300㎡、保温隔墙280㎡、菇架1000m、烘烤设备3个，以及水管喷淋系统、遮阳网、防护网等配套设施，箩筐100个；抽水泵4台；运输三轮车2台；猴头菌棒10000个，黄金菇棒30000个；吊绳卡扣等配件</t>
  </si>
  <si>
    <t>发展林下经济菌菇产业，壮大村集体经济，村集体收益预计4.5万/年，至少提供2个就业岗位，带动3户脱贫户增收。</t>
  </si>
  <si>
    <t>赣江源镇石溪村村集体经济-黄桃基地配套项目</t>
  </si>
  <si>
    <t>工作棚地面硬化242㎡*101元/㎡、黄桃基地防止动物破坏基础设施280m（配套）*40元/m、烤箱2个*4800元。</t>
  </si>
  <si>
    <t>解决村集体经济黄桃基地运输不便问题，增加村集体经济收入0.5万元，50%用于公益性岗位，50%用于小型公益事业。</t>
  </si>
  <si>
    <t>赣江源镇石溪村上新组、占坑、天灯、新屋村庄整治项目</t>
  </si>
  <si>
    <t>道路硬化380㎡；
水渠30cm*30cm*9cm约320m。</t>
  </si>
  <si>
    <t>改善长溪村庄环境，提升村庄宜居性，提升群众满意度</t>
  </si>
  <si>
    <t>赣江源镇石溪村主任溪村庄整治项目</t>
  </si>
  <si>
    <t>路面硬化955㎡，水渠40cm*40cm*10cm约123m，涵管20m。</t>
  </si>
  <si>
    <t>赣江源镇石溪村温坑背水渠、水陂建设项目</t>
  </si>
  <si>
    <t>水渠40cm*40cm*10cm约300m，混凝土水陂1座，长5m、宽2.5m、高2m（需二次搬运）等。</t>
  </si>
  <si>
    <t>灌溉温坑背农田20亩，促进农业产业发展</t>
  </si>
  <si>
    <t>赣江源镇石溪村村集体经济－-泥鳅生态养殖项目</t>
  </si>
  <si>
    <t>水产养殖业发展</t>
  </si>
  <si>
    <t>泥鳅养殖场建设：1.改造约5亩池塘（四个池），包括砖砌池壁400m，高1m，厚0.24m；修建水渠40cm*40cm*10cm约300m；2.购置配套设备1套。</t>
  </si>
  <si>
    <t>壮大村集体经济收入每年6万以上，带动5户农户增收。</t>
  </si>
  <si>
    <t>赣江源镇赣江源村上寮小组道路硬化项目</t>
  </si>
  <si>
    <t>赣江源村</t>
  </si>
  <si>
    <t>道路硬化：总长1100m、宽3.5m，厚18cm。</t>
  </si>
  <si>
    <t>提供交通便利，方便群众、游客进出，带动村集体经济发展。</t>
  </si>
  <si>
    <t>赣江源村村委会</t>
  </si>
  <si>
    <t>赣江源镇赣江源村太阳能路灯安装项目</t>
  </si>
  <si>
    <t>赣江源村 陈屋小组—沙口小组—樟坑小组—上寮小组—梅花小组新增太阳能310盏</t>
  </si>
  <si>
    <t>可有效改善赣江源村223户村民安全出行、改善生活条件、其中扶持82户脱贫户。</t>
  </si>
  <si>
    <t>赣江源镇赣江源村新建便民桥项目</t>
  </si>
  <si>
    <t>老屋小组机耕桥1座及八字墙</t>
  </si>
  <si>
    <t>方便村民出行及生产生活</t>
  </si>
  <si>
    <t>赣江源镇赣江源村灌溉水渠项目</t>
  </si>
  <si>
    <t>七岭小组40cm*40cm*10cm灌溉水渠1090m，黄背小组40cm*40cm*10cm灌溉水渠200m。</t>
  </si>
  <si>
    <t>解决农田灌溉问题，受益农田40余亩提升群众发展产业的积极性</t>
  </si>
  <si>
    <t>赣江源镇泮别村村集体经济－－食用菌种植基地项目</t>
  </si>
  <si>
    <t>菇架2000m；水管喷淋2000m；箩筐100个；林药/岗梅397/200亩；猴头菌棒10000个</t>
  </si>
  <si>
    <t>发展食用菌产业，壮大村集体经济，村集体每年增收2.76万元，至少提供2个就业岗位，带动5户脱贫户增收。</t>
  </si>
  <si>
    <t>赣江源镇泮别村村集体经济——林下经济林药林菌种植基地</t>
  </si>
  <si>
    <t>箩筐100个；桑黄菌棒15000个、灵芝菌棒15000个、猴头菌棒20000个，打造食用菌采摘带1000米</t>
  </si>
  <si>
    <t>发展林下复合型生态经济产业，壮大村集体经济，项目年产值可达40万元左右，村集体收益预计4万元/年，带动3户脱贫户增收，每户年增收4000元以上。</t>
  </si>
  <si>
    <t>泮别村村委会</t>
  </si>
  <si>
    <t>赣江源镇洋地村村庄整治项目</t>
  </si>
  <si>
    <t>洋地村</t>
  </si>
  <si>
    <t xml:space="preserve">1.长布组污水处理沉沙井3个，污水管道新建300m。
</t>
  </si>
  <si>
    <t>可以解决对应小组污水处理，搞好环境卫生，提升群众满意度</t>
  </si>
  <si>
    <t>洋地村村委会</t>
  </si>
  <si>
    <t>赣江源镇洋地村下屋水陂建设项目</t>
  </si>
  <si>
    <t>1.下屋组，焦罗湾水陂长7.5m，宽5m，高3m，共112.5㎡；
2.下屋组，水陂长7.5m宽5m，高3m，共112.5㎡。</t>
  </si>
  <si>
    <t>可以解决对应小组农田缺水、交通不便的问题，受益农田53余亩，促进农业产业发展</t>
  </si>
  <si>
    <t>赣江源镇洋地村甲下片农业基础设施建设项目</t>
  </si>
  <si>
    <t>1.东坑里机耕桥附属设施浆砌石长8m高4m厚度0.6m，共19.2m³，1m涵管7个，狮子垄机耕道护边浆砌石长6.5m，高0.6m厚0.6m，共2.34m³；
2.上下丰灌溉水塘浆砌石长16m高2.5m厚1.4m，共56m³，及其配套设施，大屋长28m*1.8m.*1m约50.4m³及配套设施；
3.长布组孙陇里至坳子上水渠30cm*30cm*9cm约363m，姚屋场水渠40cm*40cm*10cm约200m；3.5m*200m机耕道；</t>
  </si>
  <si>
    <t>可以解决全村农田缺水、交通不便的问题，受益农田190余亩，促进农业产业发展</t>
  </si>
  <si>
    <t>赣江源镇洋地村农业基础设施建设项目</t>
  </si>
  <si>
    <t>1.马岸陂水陂修复，混凝土60m³，高陂浆砌石12m*1m*5m约60m³；
2.上丰组孙陇里60cm*60cm**10cm约220m；李子树至首段水渠30cm*30c*9cm约500m；
3.禾仓组高坑排机耕道3.5m*390m，水渠40cm*40cm*10cm约350m，琴子坑机耕桥一座3.5m*3m*6m。</t>
  </si>
  <si>
    <t>可以解决全村农田缺水、交通不便的问题，受益农田210余亩，促进农业产业发展</t>
  </si>
  <si>
    <t>赣江源镇洋地村白泉农业基础设施建设项目</t>
  </si>
  <si>
    <t>1.白泉组浆砌石灌溉水塘长28m*2.5m*0.6m共42m³，白泉组机耕桥护坡浆砌石1m*11m*4m共44m³；
2.灌溉水塘维修加固清淤及其排水设施，小型灌溉水塘共13座，每座储水约1000m³。
3.寨下水陂一座8m*6m*1.5m，寨下机耕桥一座3m*3.5*7m，寨下0.3m*0.3m*300m，旱坑口0.3m*0.3m*60m
4.下村组机耕道300M*3.5m，配套水渠0.3M*0.3M*300m</t>
  </si>
  <si>
    <t>可以解决全村农田缺水、交通不便的问题，受益农田100余亩，促进农业产业发展</t>
  </si>
  <si>
    <t>赣江源镇洋地村空坪、道路硬化项目</t>
  </si>
  <si>
    <t>上丰组空坪硬化405m2，白泉空坪硬化354m2，下村空坪硬化205m2，王仙空坪硬化212m2；道路硬化35m*3.5m*0.18m，污水沟30cm*30cm*9cm约150m；
场部道路破损修复（含破拆、填方、硬化）约8㎡，涵管铺设等；
村口道路破损修复（钢筋盖板）约10㎡。</t>
  </si>
  <si>
    <t>消除交通安全隐患，提高出行安全性、便捷性，提升群众满意度</t>
  </si>
  <si>
    <t>赣江源镇洋地通小组便桥建设项目</t>
  </si>
  <si>
    <t>1.青头排桥梁高4m*4.5m*10m及配套设施；
2.禾仓组进组桥梁4m*4.5m*10m及配套设施。</t>
  </si>
  <si>
    <t>时代久远，存在安全隐患消除交通安全隐患，提高出行安全性、便捷性，提升群众满意度</t>
  </si>
  <si>
    <t>赣江源镇洋地村主任布、禾仓、中厅、下村水渠及机耕道建设项目</t>
  </si>
  <si>
    <t>1.长布组，姚屋场机耕道；3.5m*210m.水渠40cm*40cm*10cm约210m；
2.禾仓组，坑子里水渠40cm*40cm*10cm约280m；
3.中厅组，社上水渠40cm*40cm*10cm约1300m；
4.下村组，机耕道30cm*30cm*9cm约729m，40cm*40cm*10cm约729m。</t>
  </si>
  <si>
    <t>可以解决对应小组农田缺水、交通不便的问题，受益农田150余亩，促进农业产业发展</t>
  </si>
  <si>
    <t>赣江源镇洋地村下屋、大屋水渠建设项目</t>
  </si>
  <si>
    <t>1.下屋组，焦罗湾水渠40cm*40cm*10cm约925m；
2.大屋组，里坑水渠60cm*60cm*10cm约223m。</t>
  </si>
  <si>
    <t>可以解决对应小组农田缺水、交通不便的问题，受益农田65余亩，促进农业产业发展</t>
  </si>
  <si>
    <t>赣江源镇洋地村上丰新建蓄水池基础设施项目</t>
  </si>
  <si>
    <t>新建蓄水池50m³及配套基础设施，</t>
  </si>
  <si>
    <t>改善洋地村上丰组村民的饮水质量，提高群众满意度、幸福感</t>
  </si>
  <si>
    <t>赣江源镇秋溪村上中坑、腊子坑灌溉水渠项目</t>
  </si>
  <si>
    <t>秋溪村</t>
  </si>
  <si>
    <t>腊子坑－存公堂水沟硬化490m（宽80cm*高80cm*厚15cm），上中坑－社公脑水沟修复160m（宽40cm*高40cm*厚10cm）</t>
  </si>
  <si>
    <t>秋溪村村委会</t>
  </si>
  <si>
    <t>赣江源镇秋溪村社公脑、背屋道路护坡建设项目</t>
  </si>
  <si>
    <t>浆砌石挡墙300m³，路基借土填方75m³，涵管φ300mm约4m。</t>
  </si>
  <si>
    <t>赣江源镇秋溪村腊子坑村庄整治项目</t>
  </si>
  <si>
    <t>路基挖土方及清运375m3（长100*宽2.5*高1.5），路面硬化1855㎡（530m*宽3.5m*厚0.18m）空坪硬化980㎡（厚0.18m），挡土墙浆砌石75m³（长20*m（上宽0.8m+1.7下宽m）*高3m÷2）及其他附属项目。</t>
  </si>
  <si>
    <t>赣江源镇秋溪村背屋岭脑村庄整治项目</t>
  </si>
  <si>
    <t>水沟硬化320m（宽30cm*高30cm*厚9cm），楼梯台阶硬化32m，砖砌挡土墙52m，约7m³，空土方清运（长32m*宽10m*厚3m，路灯15盏，及其他附属项目。</t>
  </si>
  <si>
    <t>赣江源镇秋溪村街头村庄整治项目</t>
  </si>
  <si>
    <t>水沟长400m*宽0.6m及切割水泥地板长400m*1m等及清运。</t>
  </si>
  <si>
    <t>赣江源镇秋溪村欺陂村庄整治项目</t>
  </si>
  <si>
    <t>新建水渠30cm*30cm约160m；水渠40cm*40cm约280m；水渠80cm*80cm约495m；空坪硬化约450㎡；道路硬化约480㎡。</t>
  </si>
  <si>
    <t>赣江源镇秋溪村洋岸村庄整治项目</t>
  </si>
  <si>
    <t>空坪硬化2695.5㎡；山塘清淤980m³；挡土墙590m³等</t>
  </si>
  <si>
    <t>赣江源镇秋溪村红家垄周边村庄整治项目</t>
  </si>
  <si>
    <t>水沟硬化620m（30cm*30cm），檐阶硬化280㎡，砖砌挡土墙52m，约6.5m³，空坪硬化1230㎡（厚0.18m），道路硬化403㎡（115m*宽3.5m*高0.18m），挡土墙浆砌石227m³（长52m*（上宽0.8m+1.7下宽m）*高3.5m÷2）及其他附属项目等</t>
  </si>
  <si>
    <t>赣江源镇友联村村庄整治项目</t>
  </si>
  <si>
    <t>友联村</t>
  </si>
  <si>
    <t>街背道路硬化宽4m*长60m*厚20cm；上排子道路硬化760m*3.5m*18cm；潭坎上硬化150m*3.5m*18cm。</t>
  </si>
  <si>
    <t>提升村容村貌，改善人居环境。</t>
  </si>
  <si>
    <t>友联村村委会</t>
  </si>
  <si>
    <t>赣江源镇友联村凤窝里、龙尾坑农业基础设施建设项目</t>
  </si>
  <si>
    <t>凤窝里山塘混凝土挡墙322m³（①长22m*高3m*宽1.4m、②长40m*高4.1m*宽1.4m）；龙尾坑新建混凝土水坝29m³，长4.5m*3m*2m，基础0.5m。</t>
  </si>
  <si>
    <t>增加灌溉农田50亩</t>
  </si>
  <si>
    <t>赣江源镇友联村街背－天灯边村庄整治</t>
  </si>
  <si>
    <t>污水处理池1m³，ppc管道φ20约200m），水沟硬化500m（宽30cm*高30cm*厚9cm），路面硬化150m*3.5m，空坪硬化650㎡（厚0.18m），池塘防护350m及其他附属项目。</t>
  </si>
  <si>
    <t>改善村容村貌，提高农村宜居性，提高村民幸福感</t>
  </si>
  <si>
    <t>赣江源镇友联村廖家坪村庄整治项目及上村道路硬化项目</t>
  </si>
  <si>
    <t>污水管道铺设20cm*150m，水沟开挖30cm*30cm*9cm约150m，污水处理井50cm*50cm*50cm。道路硬化项目86m*3.5m*18cm。</t>
  </si>
  <si>
    <t>赣江源镇友联村村集体经济－上排子特色农产品种植基地产业项目</t>
  </si>
  <si>
    <t>1.简易步道200m*0.8m；
2.特色农产品种植约20亩（黄金菊、鸡冠花、向日葵等）及配套基础设施等。</t>
  </si>
  <si>
    <t>提高耕作效率，有效防止农田撂荒，增加群众发展产业积极性，带动发展水稻</t>
  </si>
  <si>
    <t>赣江源镇友联村林家屋水渠及机耕道建设项目</t>
  </si>
  <si>
    <t>砼水渠修建40cm*40cm*10cm约500m；新建机耕道长500m*宽2.5m，含土方开挖、回填等，碎石垫层铺设。</t>
  </si>
  <si>
    <t>提高耕作效率，有效防止农田撂荒，增加群众发展产业积极性，带动发展水稻20多亩</t>
  </si>
  <si>
    <t>赣江源镇友联村中公太、癞上背水渠建设项目</t>
  </si>
  <si>
    <t>中公太砼水渠修建40cm*40cm*10cm约200m；上背砼埋设PE110管约300m（含配件安装）。</t>
  </si>
  <si>
    <t>赣江源镇友联村黄桃基地灌溉涵洞设施修复项目</t>
  </si>
  <si>
    <t>埋设涵管100m，混凝土涵管50cm*100m；沉沙井1.8m*1.8m*1.8m，开挖土方2m*100m*1m等。</t>
  </si>
  <si>
    <t>增加农田灌溉1000亩，</t>
  </si>
  <si>
    <t>赣江源镇泮别村溪川一二组乡村建设通组桥项目</t>
  </si>
  <si>
    <t>泮别村</t>
  </si>
  <si>
    <t>溪川一二组通组桥梁一座（长14m*宽4.5m*高4m），护坡挡土墙300m³。</t>
  </si>
  <si>
    <t>解决农户农业产业道路便捷问题，改善农户出行问题，促进农业产业发展，增加农户生产经营性收入</t>
  </si>
  <si>
    <t>赣江源镇泮别村兰陂组道路硬化项目</t>
  </si>
  <si>
    <t>泮别村兰陂组道路硬化72m，长72m*宽3.5m*厚18cm，溪川组空坪硬化约42㎡。</t>
  </si>
  <si>
    <t>赣江源镇泮别村兰陂组、上别组、田坎组、泮田组新建水渠项目</t>
  </si>
  <si>
    <t>泮别村兰陂组40*40新建水渠232m，上别组新建水渠60cm*60cm*10cm约126m，上别组新建水渠40cm*40cm*10cm约492m，上别组新建水渠50cm*50cm*10cm约127m，上别组新建水渠30cm*30cm*9cm约280m，泮田组新建水渠40cm*40cm*10cm约762m，田坎组新建水渠40cm*40cm*10cm约215m，合计2234m。</t>
  </si>
  <si>
    <t>解决农业产业灌溉问题，受益农田20余亩促进当地小组农业种植积极性，增加群众生产经营性收入</t>
  </si>
  <si>
    <t>赣江源镇泮别村上别组生产桥项目</t>
  </si>
  <si>
    <t>泮别村上别组狮形下生产桥一座长9m，宽3.5m，高4.5m；及新建生产道246米</t>
  </si>
  <si>
    <t>赣江源镇泮别村兰陂、上别、泮田、余家组农田基础设施项目</t>
  </si>
  <si>
    <t>溪川一二组农田河边浆砌石挡土墙长约170m高3.5m宽1m，约630m³，临时围堰土石方填筑及清运等。</t>
  </si>
  <si>
    <t>解决农业产业灌溉问题，受益农田42余亩促进当地小组农业种植积极性，增加群众生产经营性收入</t>
  </si>
  <si>
    <t>泮别村兰陂组水渠40cm*40cm*10cm约126m，上别山塘尾水渠40cm*40cm*10cm约120m，上别组、余家空坪硬化约175㎡。泮田二组、上别组浆砌石护坡挡土墙长30m高3.5m宽1m，约105m³。</t>
  </si>
  <si>
    <t>赣江源镇泮别村村集体经济－－粽叶种植基地产业项目</t>
  </si>
  <si>
    <t>泮别村余家组粽叶种植基地，种植粽叶面积约10亩。</t>
  </si>
  <si>
    <t>产业项目：吸纳12户脱贫户监测对象务工，流转土地10亩，年增收2000元，壮大村集体经济，年增收1万元；</t>
  </si>
  <si>
    <t>赣江源镇泮别村村集体经济－－食用菌种植基地产业项目</t>
  </si>
  <si>
    <t>石溪村、迳口村</t>
  </si>
  <si>
    <t>菇房基地1座（简易保温工作棚120㎡；保温隔墙220㎡；菇架70m；烤箱2个；喷雾花洒1个）6㎡铜芯电线3000m；遮阳网5000㎡；抽水泵2台；pvc32给水管1000m；防护网2000m；运输三轮车1台，菌包7500个</t>
  </si>
  <si>
    <t>发展食用菌产业，壮大村集体经济，村集体每年增收2万元，至少提供1个就业岗位，带动2户脱贫户增收。</t>
  </si>
  <si>
    <t>赣江源镇石溪村村集体经济——有机桑黄种植基地项目</t>
  </si>
  <si>
    <t>石溪村石子柳</t>
  </si>
  <si>
    <t>有机桑黄菌棒40000个，箩筐200个</t>
  </si>
  <si>
    <t>发展林下经济菌菇产业，壮大村集体经济，村集体收益预计4万/年，带动3户脱贫户增收，每户年增收4000元以上。</t>
  </si>
  <si>
    <t>赣江源镇桃花村村集体经济－-有机灵芝种植基地项目</t>
  </si>
  <si>
    <t>石溪村梅子坑</t>
  </si>
  <si>
    <t xml:space="preserve">
有机灵芝菌棒36000个，箩筐200个，含基础场地平整</t>
  </si>
  <si>
    <t>发展林下复合型生态经济产业，壮大村集体经济，村集体收益预计2万/年，带动3户脱贫户增收，每户年增收4000元以上。</t>
  </si>
  <si>
    <t>桃花村委会</t>
  </si>
  <si>
    <t>赣江源镇洋地中厅组、上下丰组村庄整治项目</t>
  </si>
  <si>
    <r>
      <rPr>
        <sz val="10"/>
        <rFont val="宋体"/>
        <charset val="134"/>
      </rPr>
      <t>1. 挖除旧路面：约800平方米；  
2. 路面修复：垫层铺设约800平方米，面层修复约800平方米；
3.道路改造10cm透水混凝土约800㎡；
4. 排水工程：新建截面30cm×30cm×10cm混凝土水沟约760米，配套40cm×50cm×4cm金属沟盖板约500米；宅前屋后给排水管衔接约1100m； 新建雨水排水管道750m；新建混凝土检查井与雨水井40座
5. 空坪整治硬化：实施砂石垫层或混凝土垫层及混凝土面层施工，总面积约1850平方米。
6.给水系统铺设：铺设管道500米；
7.土方外运工程：土方外运6公里约1800m</t>
    </r>
    <r>
      <rPr>
        <sz val="10"/>
        <rFont val="宋体"/>
        <charset val="134"/>
      </rPr>
      <t>³</t>
    </r>
    <r>
      <rPr>
        <sz val="10"/>
        <rFont val="宋体"/>
        <charset val="134"/>
      </rPr>
      <t>；
8.原蓄水池修复：约9m</t>
    </r>
    <r>
      <rPr>
        <sz val="10"/>
        <rFont val="宋体"/>
        <charset val="134"/>
      </rPr>
      <t>³</t>
    </r>
    <r>
      <rPr>
        <sz val="10"/>
        <rFont val="宋体"/>
        <charset val="134"/>
      </rPr>
      <t>；
9.浆砌石挡土墙约80m</t>
    </r>
    <r>
      <rPr>
        <sz val="10"/>
        <rFont val="宋体"/>
        <charset val="134"/>
      </rPr>
      <t>³</t>
    </r>
    <r>
      <rPr>
        <sz val="10"/>
        <rFont val="宋体"/>
        <charset val="134"/>
      </rPr>
      <t>；</t>
    </r>
  </si>
  <si>
    <t>改善村容村貌，提高农村宜居性。</t>
  </si>
  <si>
    <t>赣江源镇洋地村新建农产品交易中心建设项目</t>
  </si>
  <si>
    <r>
      <rPr>
        <sz val="10"/>
        <rFont val="宋体"/>
        <charset val="134"/>
      </rPr>
      <t>1.新建农产品交易中心：钢架棚约360</t>
    </r>
    <r>
      <rPr>
        <sz val="10"/>
        <rFont val="宋体"/>
        <charset val="134"/>
      </rPr>
      <t>㎡</t>
    </r>
    <r>
      <rPr>
        <sz val="10"/>
        <rFont val="宋体"/>
        <charset val="134"/>
      </rPr>
      <t>；                     2.排水工程：新建1.2m*1.2m*0.2m给排水设施；         3.其他设施：青砖档口砌筑约28.8m</t>
    </r>
    <r>
      <rPr>
        <sz val="10"/>
        <rFont val="宋体"/>
        <charset val="134"/>
      </rPr>
      <t>³</t>
    </r>
    <r>
      <rPr>
        <sz val="10"/>
        <rFont val="宋体"/>
        <charset val="134"/>
      </rPr>
      <t>；浆砌石挡墙约180m</t>
    </r>
    <r>
      <rPr>
        <sz val="10"/>
        <rFont val="宋体"/>
        <charset val="134"/>
      </rPr>
      <t>³</t>
    </r>
    <r>
      <rPr>
        <sz val="10"/>
        <rFont val="宋体"/>
        <charset val="134"/>
      </rPr>
      <t>等配套基础设施。</t>
    </r>
  </si>
  <si>
    <t>极大提高洋地片区7个村商贸往来，加强农副产品销售，增加村民收益。</t>
  </si>
  <si>
    <t>赣江源镇迳口村王家庄小组、泮别村新寨组安全饮水项目</t>
  </si>
  <si>
    <t>迳口村、泮别村</t>
  </si>
  <si>
    <t>1.拆装一体化设备一套，对一体化设备基础进行混凝土浇筑约3.2立方米；2、钻井深约200米，钢管50米，抽水设备一套，泵房一座及其他配电设施，新增pe50管道200米</t>
  </si>
  <si>
    <t>改善迳口村、泮别村村民的饮水质量，提高群众满意度、幸福感</t>
  </si>
  <si>
    <t>迳口村村委会、泮别村村委会</t>
  </si>
  <si>
    <t>赣江源镇洋地村上下丰水坝水陂建设项目</t>
  </si>
  <si>
    <r>
      <rPr>
        <sz val="10"/>
        <rFont val="宋体"/>
        <charset val="134"/>
      </rPr>
      <t>1.新建钢筋混凝土水坝4个约260m</t>
    </r>
    <r>
      <rPr>
        <sz val="10"/>
        <rFont val="宋体"/>
        <charset val="134"/>
      </rPr>
      <t>³</t>
    </r>
    <r>
      <rPr>
        <sz val="10"/>
        <rFont val="宋体"/>
        <charset val="134"/>
      </rPr>
      <t>；2.浆砌石挡土墙约765m</t>
    </r>
    <r>
      <rPr>
        <sz val="10"/>
        <rFont val="宋体"/>
        <charset val="134"/>
      </rPr>
      <t>³</t>
    </r>
    <r>
      <rPr>
        <sz val="10"/>
        <rFont val="宋体"/>
        <charset val="134"/>
      </rPr>
      <t>等设施。</t>
    </r>
  </si>
  <si>
    <t>赣江源镇石溪村、桃花村集体经济－－食用菌种植基地项目</t>
  </si>
  <si>
    <t>菇架1500m；水管喷淋1500m；箩筐100个遮阳网2000㎡；桑黄、灵芝菌棒约39000个；石子便道整修1.5m*2000m；0.8m*2000m，蓄水坝5段。（资金占比：石溪村、桃花村各33万元）</t>
  </si>
  <si>
    <t>发展食用菌产业，壮大村集体经济，村集体每年增收3.96万元，至少提供2个就业岗位，带动10户脱贫户增收。</t>
  </si>
  <si>
    <t>赣江源镇石溪村上新、占坑、新屋、天灯小组村庄整治项目</t>
  </si>
  <si>
    <t>新修水渠30cm*30cm*9cm约185m，空坪硬化500㎡，入户路硬化640㎡。浆砌石154m³</t>
  </si>
  <si>
    <t>改善石溪村上新，占坑，新屋，天灯小组村庄宜居性，提升群众满意度</t>
  </si>
  <si>
    <t>横江镇</t>
  </si>
  <si>
    <t>横江镇姑溪村蓝家屋少数民族村小组村庄整治项目</t>
  </si>
  <si>
    <t>姑溪村</t>
  </si>
  <si>
    <t>新建挡土墙一处，长约20米，高约8米，C20砼约360m3等。</t>
  </si>
  <si>
    <t>解决脱贫（监测）户7户21人人居环境问题，改善人居环境条件。</t>
  </si>
  <si>
    <t>姑溪村村委会</t>
  </si>
  <si>
    <t>横江镇姑溪村松山组水渠新建项目</t>
  </si>
  <si>
    <t>新建40cm*50cm混凝土水渠长约550m等</t>
  </si>
  <si>
    <t>解决脱贫（监测）户7户30人农田水利灌溉问题，改善生产条件，增产增收。</t>
  </si>
  <si>
    <t>横江镇姑溪村陀罗墩组烤烟房建设项目</t>
  </si>
  <si>
    <t>新建标准烤烟房2座等</t>
  </si>
  <si>
    <t>吸纳2户脱贫户监测对象务工，年增收800元，壮大村集体经济，年增收1200元</t>
  </si>
  <si>
    <t>横江镇姑溪村陀罗墩组道路建设项目</t>
  </si>
  <si>
    <t>陀罗墩小组道路硬化长550m*宽3m*厚0.18m等</t>
  </si>
  <si>
    <t>解决脱贫（监测）户3户14人安全出行，改善生产生活条件。</t>
  </si>
  <si>
    <t>横江镇姑溪村陀罗墩、松山组环境整治项目</t>
  </si>
  <si>
    <t>18cm厚空坪硬化650平方米，40cm*40cm混凝土水沟55米，80cm*80cm混凝土水沟60米及水沟盖板等</t>
  </si>
  <si>
    <t>解决脱贫（监测）户5户14人人居环境问题，改善人居环境条件。</t>
  </si>
  <si>
    <t>横江镇横江村坳背排等组水塘维修项目</t>
  </si>
  <si>
    <t>横江村</t>
  </si>
  <si>
    <t>维修水塘4个，其中横江村坳背排2个，上新大垄1个，老屋猴深坑1个，每个长约20米，采用C20砼墙；坳背排新建水沟长250米，0.3m*0.3m等。</t>
  </si>
  <si>
    <t>解决脱贫（监测）户32户125人农田水利灌溉问题，改善生产条件，增产增收。</t>
  </si>
  <si>
    <t>横江村村委会</t>
  </si>
  <si>
    <t>横江镇横江村下罗角村庄整治项目</t>
  </si>
  <si>
    <t>硬化空坪800㎡，新建40cm*40cm盖板水沟100m等</t>
  </si>
  <si>
    <t>解决脱贫（监测）户23户65人人居环境问题，改善人居环境条件。</t>
  </si>
  <si>
    <t>横江镇横江村帮扶车间建设项目</t>
  </si>
  <si>
    <t>横江村就业车间占地面积约400平方米，建筑面积约800平方米及相关配套设施设备等。</t>
  </si>
  <si>
    <t>吸纳10户脱贫户监测对象务工，年增收2000元，壮大村集体经济，年增收6000元</t>
  </si>
  <si>
    <t>横江镇横江村上横江农田护坡建设项目</t>
  </si>
  <si>
    <t>上横江组农田护坡长约165m，C20混凝土约323m3等</t>
  </si>
  <si>
    <t>解决脱贫（监测）户15户62人农田水利灌溉问题，改善生产条件，增产增收。</t>
  </si>
  <si>
    <t>横江镇横江村上横江等组村庄整治项目</t>
  </si>
  <si>
    <t>上横江空坪硬化约350m2；坝背潭道路路基塌方修复长15米，C20砼约60m3，水渠加高长50米，约5m3等</t>
  </si>
  <si>
    <t>解决脱贫（监测）户15户49人人居环境问题，改善人居环境条件。</t>
  </si>
  <si>
    <t>横江镇横江村上横江烤烟房建设项目</t>
  </si>
  <si>
    <t>上横江新建烤烟房1座等</t>
  </si>
  <si>
    <t>吸纳1户脱贫户监测对象务工，年增收3000元以上，壮大村集体经济，年增收600元以上。</t>
  </si>
  <si>
    <t>横江镇横江村犁家地公路硬化工程</t>
  </si>
  <si>
    <t>横江镇横江村犁家地公路硬化约1.6km，宽4.5米等</t>
  </si>
  <si>
    <t>解决脱贫（监测）户29户145人安全出行，改善生产生活条件。</t>
  </si>
  <si>
    <t>横江镇横江村大埠组道路挡墙建设项目</t>
  </si>
  <si>
    <t>横江镇横江村大埠组道路挡墙项目建设，混凝土挡墙长度30米，C20砼约201立方米等。</t>
  </si>
  <si>
    <t>解决脱贫（监测）户11户33人人居环境问题，改善人居环境条件。</t>
  </si>
  <si>
    <t>横江镇横江村上罗角组罗坑里道路硬化建设项目</t>
  </si>
  <si>
    <t>横江镇横江村上罗角组罗坑里道路硬化建设项目，长度约670米，宽4.5米等</t>
  </si>
  <si>
    <t>解决脱贫（监测）户15户70人安全出行，改善生产生活条件。</t>
  </si>
  <si>
    <t>横江镇横江村杨梅岭等组新建水渠项目</t>
  </si>
  <si>
    <t>横江镇横江村杨梅岭狐狸坑新建30*30cm水渠长约300米，新建40cm*40cm水沟长约100m；老屋后龙山至社公背新建30cm*30cm水渠长约100m；朱家屋青山下新建30*30cm水渠长约300米等。</t>
  </si>
  <si>
    <t>解决脱贫（监测）户8户32人农田水利灌溉问题，改善生产条件，增产增收。</t>
  </si>
  <si>
    <t>横江镇横江村金苑桥梁项目</t>
  </si>
  <si>
    <t>桥长约13m*宽4.0m等</t>
  </si>
  <si>
    <t>解决脱贫（监测）户45户235人安全出行，改善生产生活条件。</t>
  </si>
  <si>
    <t>横江镇横江村猫山下道路挡土墙建设项目</t>
  </si>
  <si>
    <t>新建C20挡土墙约390m3，回填填土等</t>
  </si>
  <si>
    <t>解决脱贫（监测）户106户350人人居环境问题，改善人居环境条件。</t>
  </si>
  <si>
    <t>横江镇罗家村罗家坝等组路灯建设项目</t>
  </si>
  <si>
    <t>罗家村</t>
  </si>
  <si>
    <t>罗家坝、吴家屋、章背组安装路灯55盏，维修10盏等</t>
  </si>
  <si>
    <t>解决脱贫（监测）户365户1293人居环境问题，改善人居环境条件。</t>
  </si>
  <si>
    <t>罗家村村委会</t>
  </si>
  <si>
    <t>横江镇罗家村寨湖下小组水渠建设项目</t>
  </si>
  <si>
    <t>寨湖下塅上新建40cm*40cm水渠370米，水陂2座长2.6米高3米等</t>
  </si>
  <si>
    <t>解决脱贫（监测）户23户95人农田水利灌溉问题，改善生产条件，增产增收。</t>
  </si>
  <si>
    <t>横江镇罗家村罗家坝等组水渠水陂建设项目</t>
  </si>
  <si>
    <t>罗家坝组新建40㎝*40㎝水渠约330米，直径30cm波纹管约500m；吴家屋组新建水陂一座，2m*2m*3m等</t>
  </si>
  <si>
    <t>解决脱贫（监测）户12户48人农田水利灌溉问题，改善生产条件，增产增收。</t>
  </si>
  <si>
    <t>横江镇罗家村庄背组机耕道建设项目</t>
  </si>
  <si>
    <t>庄姑山新建机耕道约3000m等</t>
  </si>
  <si>
    <t>解决脱贫（监测）户8户26人生产出行问题，改善生产条件。</t>
  </si>
  <si>
    <t>横江镇平阳村旗形等组村庄整治项目</t>
  </si>
  <si>
    <t>平阳村</t>
  </si>
  <si>
    <t>旗形空坪硬化约320m2；密埠道路长约450m，宽3.5m，厚18cm等。</t>
  </si>
  <si>
    <t>解决脱贫（监测）户15户50人人居环境问题，改善人居环境条件。</t>
  </si>
  <si>
    <t>平阳村村委会</t>
  </si>
  <si>
    <t>横江镇平阳村干上小组水沟建设项目</t>
  </si>
  <si>
    <t>广背岭新建40cm*40cm水沟长约600m等</t>
  </si>
  <si>
    <t>横江镇平阳村上屋等组水沟建设项目</t>
  </si>
  <si>
    <t>上屋至权岭新建30cm*30cm水沟长约1100m；上屋组新建40cm*40cm排水沟长约150m等</t>
  </si>
  <si>
    <t>解决脱贫（监测）户21户65人人居环境问题，改善人居环境条件。</t>
  </si>
  <si>
    <t>横江镇平阳村塅上帮扶车间建设项目</t>
  </si>
  <si>
    <t xml:space="preserve">新建帮扶车间约500平方米等 </t>
  </si>
  <si>
    <t>吸纳4户脱贫户监测对象务工，年增收1000元，壮大村集体经济，年增收5000元</t>
  </si>
  <si>
    <t>横江镇平阳村武干组水塘维修建设项目</t>
  </si>
  <si>
    <t>维修水塘坝体长约96m，C20砼约140m3。</t>
  </si>
  <si>
    <t>解决脱贫（监测）户13户55人农田水利灌溉问题，改善生产条件，增产增收。</t>
  </si>
  <si>
    <t>横江镇小姑村小姑组水陂建设项目</t>
  </si>
  <si>
    <t>小姑村</t>
  </si>
  <si>
    <t>长高段水陂加固一座，长17米，C25砼约50立方米，水轮泵一台，新建30cm*30cm水渠长约100米，新建挡土墙长80m，C20砼约130m3；岗尾水陂加高长约15米，C25砼约3立方米，90PE管道约350m等</t>
  </si>
  <si>
    <t>解决脱贫（监测）户21户84人农田水利灌溉问题，改善生产条件，增产增收。</t>
  </si>
  <si>
    <t>小姑村村委会</t>
  </si>
  <si>
    <t>横江镇小姑吉石城坊村庄整治项目</t>
  </si>
  <si>
    <t>空坪硬化约950㎡，砌砖等</t>
  </si>
  <si>
    <t>解决脱贫（监测）户42户135人人居环境问题，改善人居环境条件。</t>
  </si>
  <si>
    <t>横江镇小姑村屋顶光伏建设项目</t>
  </si>
  <si>
    <t>建设光伏约800平方米等</t>
  </si>
  <si>
    <t>壮大村集体经济，年增收40000元</t>
  </si>
  <si>
    <t>横江镇烟坊村下溪虎口水塘修复项目</t>
  </si>
  <si>
    <t>烟坊村</t>
  </si>
  <si>
    <t>虎口水塘修复1座，长约52m，C20砼约280m³，新建40cm*40cm水渠约500m等。</t>
  </si>
  <si>
    <t>解决脱贫（监测）户23户96人农田水利灌溉问题，改善生产条件，增产增收。</t>
  </si>
  <si>
    <t>烟坊村村委会</t>
  </si>
  <si>
    <t>横江镇烟坊村江背组道路硬化项目</t>
  </si>
  <si>
    <t>江背组道路及场地硬化约2150m2；30*30水沟60m等。</t>
  </si>
  <si>
    <t>解决脱贫（监测）户10户48人安全出行，改善生产生活条件。</t>
  </si>
  <si>
    <t>横江镇烟坊村朱家等组道路硬化项目</t>
  </si>
  <si>
    <t>老屋、水口、南北石、朱家、下新等组道路硬化长约400m，宽3.5m，厚0.18m；新建南北石拦水坝一个，长3米，C20砼约15m³等。</t>
  </si>
  <si>
    <t>解决脱贫（监测）户12户62人安全出行，改善生产生活条件。</t>
  </si>
  <si>
    <t>横江镇烟坊村下新组五虎坑水塘建设项目</t>
  </si>
  <si>
    <t>下新组五虎坑水塘维修长约60m，C20砼约410m³等。</t>
  </si>
  <si>
    <t>解决脱贫（监测）户10户44人农田水利灌溉问题，改善生产条件，增产增收。</t>
  </si>
  <si>
    <t>横江镇烟坊村坎头组村庄整治项目</t>
  </si>
  <si>
    <t>空坪硬化550㎡，30cm*30cm水沟长50m等。</t>
  </si>
  <si>
    <t>解决脱贫（监测）户58户186人人居环境问题，改善人居环境条件。</t>
  </si>
  <si>
    <t>横江镇珠玑村街上等组挡土墙及路面修复项目</t>
  </si>
  <si>
    <t>珠玑村</t>
  </si>
  <si>
    <t>珠玑村街上组新建挡土墙约60米，C20砼约200m3，街上组至长岭背段修复路面长84m，路面宽4.5m、新屋至阴排组修复路面长80m，路面宽4.5m等</t>
  </si>
  <si>
    <t>珠玑村村委会</t>
  </si>
  <si>
    <t>横江镇珠玑村主任岭背等组水渠水陂建设项目</t>
  </si>
  <si>
    <t>新建30cm*30cm水渠，其中珠玑村新屋组小岭下水渠约240m，街上组水渠约255m、枫树垄组水渠约305m（波纹管）、长岭背组水渠约260m；长岭背水陂一座长约8m，C20砼约48立方米等</t>
  </si>
  <si>
    <t>解决脱贫（监测）户12户58人农田水利灌溉问题，改善生产条件，增产增收。</t>
  </si>
  <si>
    <t>横江镇珠玑村曾家屋（李家垄至寨头嵊）机耕道建设项目</t>
  </si>
  <si>
    <t>曾家屋（李家垄）至寨头嵊新建机耕道1100m*3m</t>
  </si>
  <si>
    <t>解决脱贫（监测）户20户70人生产出行，改善生产生活条件。</t>
  </si>
  <si>
    <t>横江镇开坑村上开坑、龙子标准烤烟房项目</t>
  </si>
  <si>
    <t>开坑村</t>
  </si>
  <si>
    <t>标准烤烟房3座等</t>
  </si>
  <si>
    <t>吸纳3户脱贫户监测对象务工，年增收3000元以上，壮大村集体经济，年增收1800元以上。</t>
  </si>
  <si>
    <t>开坑村村委会</t>
  </si>
  <si>
    <t>横江镇开坑村安全饮水项目</t>
  </si>
  <si>
    <t>新增水源点，取水口蓄水池1.2m*1.2m*1.2m，PE32管1800m，新增水表130个，更换PE50管1100m，PE63管800m，PE75管600m等</t>
  </si>
  <si>
    <t>解决脱贫（监测）户27户110人饮水安全问题，改善生活条件。</t>
  </si>
  <si>
    <t>横江镇开坑村下开坑等组道路建设及维修项目</t>
  </si>
  <si>
    <t>道路硬化长约230m，宽3.5m，厚0.18m，其中上开坑组80m、下开坑组110m、礼坑约40m等</t>
  </si>
  <si>
    <t>解决脱贫（监测）户8户42人安全出行，改善生产生活条件。</t>
  </si>
  <si>
    <t>横江镇齐贤村大坪万隆水陂至牛陂迳水渠建设项目</t>
  </si>
  <si>
    <t>齐贤村</t>
  </si>
  <si>
    <t>大坪万隆水陂至牛陂迳新建60cm*80cm水渠长约1060m等</t>
  </si>
  <si>
    <t>解决脱贫（监测）户30户125人农田水利灌溉问题，改善生产条件，增产增收。</t>
  </si>
  <si>
    <t>齐贤村村委会</t>
  </si>
  <si>
    <t>横江镇齐贤村牛陂迳至塅心杨家埠水渠建设项目</t>
  </si>
  <si>
    <t>牛陂迳至塅心杨家埠新建60cm*80cm水渠长约1030m等</t>
  </si>
  <si>
    <t>解决脱贫（监测）户33户138人农田水利灌溉问题，改善生产条件，增产增收。</t>
  </si>
  <si>
    <t>横江镇齐贤村伍家山道路涵洞建设项目</t>
  </si>
  <si>
    <t>齐家边至仕边村道路改建涵洞一座，净跨4.0米，宽6.5米，以及路面修复约100平方米，水渠修复约200米等</t>
  </si>
  <si>
    <t>解决脱贫（监测）户45户192人安全出行，改善生产生活条件</t>
  </si>
  <si>
    <t>横江镇齐贤村流家车至屋场湾道路沿线村庄整治项目</t>
  </si>
  <si>
    <t>流家车至屋场湾道路沿线空坪硬化约1990平方米，40cm*40cm水沟约110米，直径80cm涵管约30米，砌砖和挖土石方等</t>
  </si>
  <si>
    <t>解决脱贫（监测）户31户125人人居环境问题，改善人居环境条件。</t>
  </si>
  <si>
    <t>横江镇齐贤村兰背等组村庄整治项目</t>
  </si>
  <si>
    <t>兰背空坪硬化约400平方米，兰背道路150米，宽约3.5米，厚0.18米；廖山组空坪硬化约200㎡及砌砖等</t>
  </si>
  <si>
    <t>解决脱贫（监测）户31户95人人居环境问题，改善人居环境条件。</t>
  </si>
  <si>
    <t>横江镇齐贤村陶溪组少数民族村小组村庄整治项目</t>
  </si>
  <si>
    <t>寨角下空坪硬化约150m2，蓝氏门口空坪硬化约200m2，寨角下道路破损路面修复约105m2，路灯30盏等。</t>
  </si>
  <si>
    <t>解决脱贫（监测）户69户210人人居环境问题，改善人居环境条件。</t>
  </si>
  <si>
    <t>横江镇齐贤村瑶前、八十塅、上屋、白石背等水渠建设项目</t>
  </si>
  <si>
    <t>瑶前、八十塅水渠500米规格30cmX30cm、上屋、白石背水渠1000米规格30cmX30cm.</t>
  </si>
  <si>
    <t>横江镇张坑村黄毛场等组村庄整治项目</t>
  </si>
  <si>
    <t>张坑村</t>
  </si>
  <si>
    <t>黄毛场小组道路硬化，长150米，宽3.5米，厚0.18米；黄毛场PE110管约300米；张子坑空坪硬化260平方，厚0.18米；赖屋排组道路平均加宽面积约248m2，挖土石方1800m3等</t>
  </si>
  <si>
    <t>解决脱贫（监测）户35户110人人居环境问题，改善人居环境条件。</t>
  </si>
  <si>
    <t>张坑村村委会</t>
  </si>
  <si>
    <t>横江镇张坑村上下新坑小组道路挡土墙建设项目</t>
  </si>
  <si>
    <t>上下新坑小组道路挡土墙长约180米，C20砼挡土墙约315m3等</t>
  </si>
  <si>
    <t>解决脱贫（监测）户16户50人人居环境问题，改善人居环境条件。</t>
  </si>
  <si>
    <t>横江镇张坑村程家庄村庄整治项目</t>
  </si>
  <si>
    <t>程家庄小组空坪硬化约330m2，新建挡土墙约140m3，30cm*30cm水沟约200m，空坪硬化约390m2，等</t>
  </si>
  <si>
    <t>解决脱贫（监测）户8户27人人居环境问题，改善人居环境条件。</t>
  </si>
  <si>
    <t>横江镇张坑村张子坑林罗陂挡土墙建设项目</t>
  </si>
  <si>
    <t>七玑排水库水尾林罗陂建设C20挡土墙长150米，约260m3等</t>
  </si>
  <si>
    <t>横江镇和平村巫家屋组巫家屋香火堂烤烟房建设项目</t>
  </si>
  <si>
    <t>和平村</t>
  </si>
  <si>
    <t>巫家屋组巫家屋香火堂旁边新建烤烟房1座。</t>
  </si>
  <si>
    <t>吸纳2户脱贫户监测对象务工，年增收1000元以上，壮大村集体经济，年增收600元以上</t>
  </si>
  <si>
    <t>76</t>
  </si>
  <si>
    <t>和平村村委会</t>
  </si>
  <si>
    <t>横江镇和平村道路弯道加宽建设项目</t>
  </si>
  <si>
    <t>村道弯道加宽约850平方米，含土石方等</t>
  </si>
  <si>
    <t>解决脱贫（监测）户56户276人安全出行，改善生产生活条件。</t>
  </si>
  <si>
    <t>283</t>
  </si>
  <si>
    <t>861</t>
  </si>
  <si>
    <t>56</t>
  </si>
  <si>
    <t>横江镇和平村石头嵊至村部道路维修建设项目</t>
  </si>
  <si>
    <t>C20砼挡土墙约42m3，挖土方约1600m3，混凝土路面100m2，破损路面修复约430m2等。</t>
  </si>
  <si>
    <t>解决脱贫（监测）户56户230人安全出行，改善生产生活条件。</t>
  </si>
  <si>
    <t>横江镇和平村上字背等组机耕道垫层建设项目</t>
  </si>
  <si>
    <t>机耕道铺砂砾垫层，巫家屋组里屋笼300m*2.5m，黄家屋组背屋坑150*2.5m，新屋期山排150m*2.5m，王家村斜下350m*2.5，茶故塘200m*2.5m，上字背800m*2.5m等</t>
  </si>
  <si>
    <t>解决脱贫（监测）户27户130人生产出行问题，改善生产条件。</t>
  </si>
  <si>
    <t>156</t>
  </si>
  <si>
    <t>511</t>
  </si>
  <si>
    <t>27</t>
  </si>
  <si>
    <t>横江镇和平村李家边等组水渠建设项目</t>
  </si>
  <si>
    <t>新建30cm*30cm水渠长约910m，其中茶姑塘200m，陈北坑200m，牛山坑260m，背屋坑150m，倾人坑100m等</t>
  </si>
  <si>
    <t>解决脱贫（监测）户30户132人农田水利灌溉问题，改善生产条件，增产增收。</t>
  </si>
  <si>
    <t>163</t>
  </si>
  <si>
    <t>横江镇横居黄泥排机耕道项目</t>
  </si>
  <si>
    <t>横居</t>
  </si>
  <si>
    <t>黄泥排组长800m，宽3.5m，厚0.18m，路基挖土方220m³，砂砾垫层1000*4*0.1m，错车道三个135㎡</t>
  </si>
  <si>
    <t>解决脱贫（监测）户16户65人生产出行问题，改善生产条件。</t>
  </si>
  <si>
    <t>横江居委会</t>
  </si>
  <si>
    <t>横江镇横居横坑里水塘维修项目</t>
  </si>
  <si>
    <t>砼坝墙长约30m，宽1m，坝体高4.5m；40cm*40cm水渠长20m等</t>
  </si>
  <si>
    <t>解决脱贫（监测）户13户52人农田水利灌溉问题，改善生产条件，增产增收。</t>
  </si>
  <si>
    <t>横江镇丹阳村湖家圳等组水塘加固项目</t>
  </si>
  <si>
    <t>丹阳村</t>
  </si>
  <si>
    <t>丹阳村下新水塘C20混凝加固约70m³，湖家圳水塘混凝土加固约70m³，五里塅水塘混凝土加固约70m³，牛屎窝水塘混凝土加固约70m³。</t>
  </si>
  <si>
    <t>解决脱贫（监测）户19户76人农田水利灌溉问题，改善生产条件，增产增收。</t>
  </si>
  <si>
    <t>丹阳村村委会</t>
  </si>
  <si>
    <t>横江镇丹阳村上新组道路建设项目</t>
  </si>
  <si>
    <t>上新组道路硬化约850㎡等</t>
  </si>
  <si>
    <t>解决脱贫（监测）户17户85人安全出行，改善生产生活条件。</t>
  </si>
  <si>
    <t>横江镇丹阳村下新组村庄整治项目</t>
  </si>
  <si>
    <t>下新组40cm*40cm水渠约100m，浆砌石220㎥，空坪硬化500㎡等</t>
  </si>
  <si>
    <t>横江镇丹阳村牛屎窝等组机耕道建设项目</t>
  </si>
  <si>
    <t>牛屎窝小组垅里新建机耕道长900m，宽3米等；香火堂小组樟坑垅新建机耕道长约180m宽1.5m，C20砼沟盖板1m*2m*厚0.18m共180块等</t>
  </si>
  <si>
    <t>解决脱贫（监测）户12户49人生产出行问题，改善生产条件。</t>
  </si>
  <si>
    <t>横江镇丹阳村枫树堂村庄整治项目</t>
  </si>
  <si>
    <t>空坪硬化约1150m2，40cm*40cm水沟长约80米、砌砖等</t>
  </si>
  <si>
    <t>解决脱贫（监测）户47户165人人居环境问题，改善人居环境条件。</t>
  </si>
  <si>
    <t>横江镇丹阳村五里段土虫坑水塘维修项目</t>
  </si>
  <si>
    <t>维修水塘长35米，C20混凝土约190m3等</t>
  </si>
  <si>
    <t>解决脱贫（监测）户24户96人农田水利灌溉问题，改善生产条件，增产增收。</t>
  </si>
  <si>
    <t>横江镇丹阳村路灯建设项目</t>
  </si>
  <si>
    <t>新建路灯20盏，维修约30盏等</t>
  </si>
  <si>
    <t>解决脱贫（监测）户112户352人人居环境问题，改善人居环境条件。</t>
  </si>
  <si>
    <t>横江镇丹阳村五里塅水塘加固项目</t>
  </si>
  <si>
    <t>五里塅4座水塘加固，其中土蚕下2座，一座长约16米，C20砼约80m³，一座长约41米，C20砼约130m³；瓦子垅2座，上瓦子垅一座长约43米，C20砼约140m，下瓦子垅一座，维修出水口等。</t>
  </si>
  <si>
    <t>解决脱贫（监测）户23户92人农田水利灌溉问题，改善生产条件，增产增收。</t>
  </si>
  <si>
    <t>横江镇丹阳村香火堂组村庄整治项目</t>
  </si>
  <si>
    <t>空坪硬化450㎡</t>
  </si>
  <si>
    <t>解决脱贫（监测）户12户65人人居环境问题，改善人居环境条件。</t>
  </si>
  <si>
    <t>横江镇小姑村小姑组村庄整治项目</t>
  </si>
  <si>
    <t>小姑街组、小姑组等场地硬化420m2，破损路面修复约1480m2，浆砌挡土墙约190m3。小姑组30*30cm砼盖板水沟110m，60*60cm砼盖板水沟150m，50*50cm砼盖板水沟30m，新建挂壁式路灯20盏、立式路灯20盏等</t>
  </si>
  <si>
    <t>解决脱贫（监测）户81户410人人居环境问题，改善人居环境条件。</t>
  </si>
  <si>
    <t>横江镇小姑村大坝组村庄整治项目</t>
  </si>
  <si>
    <t>大坝组破损路面修复1590m2，30cm*30cm盖板水沟约100米等</t>
  </si>
  <si>
    <t>解决脱贫（监测）户31户168人人居环境问题，改善人居环境条件。</t>
  </si>
  <si>
    <t>横江镇罗家村寨湖下村庄整治项目</t>
  </si>
  <si>
    <t>寨湖下道路硬化60米，宽3米，厚18cm；空坪硬化106㎡，厚18cm；新建100cm*100cm排洪沟约230米；新建路灯46盏等</t>
  </si>
  <si>
    <t>解决脱贫（监测）户76户306人人居环境问题，改善人居环境和出行条件。</t>
  </si>
  <si>
    <t>横江镇罗家村枣树排等组水渠建设项目</t>
  </si>
  <si>
    <t>枣树排组新丁岭新建水渠40cm*40cm水渠约250m，80cm*80cm排洪沟约180米，110PVC排水管约1450米；留地坝新建60cm*60cm水渠约70m，30cm*30cm水渠约60m等</t>
  </si>
  <si>
    <t>解决脱贫（监测）户10户42人农田水利灌溉问题，改善生产条件，增产增收。</t>
  </si>
  <si>
    <t>横江镇横江村大米加工厂加工配套设施设备建设项目</t>
  </si>
  <si>
    <t>大米加工厂新建一层雨棚约210平方米，米粉晒架约300平方；购买热风炉、自动整形机、米砖真空包装机、大米分装机各一台等</t>
  </si>
  <si>
    <t>吸纳1户脱贫户监测对象务工，年增收3500元以上，壮大村集体经济，年增收3000元以上。</t>
  </si>
  <si>
    <t>横江镇横居沙公坝村庄整治项目</t>
  </si>
  <si>
    <t>沙公坝新建护坡约310立方米，新建储水池一座等</t>
  </si>
  <si>
    <t>解决脱贫（监测）户10户39人人居环境问题，改善人居环境条件。</t>
  </si>
  <si>
    <t>横江镇小姑村小姑组路灯建设项目</t>
  </si>
  <si>
    <t>新建挂壁式路灯20盏、立式路灯20盏等</t>
  </si>
  <si>
    <t>横江镇小姑村龙丁上组道路建设项目</t>
  </si>
  <si>
    <t>龙丁上组修复破损路面1790m2及配套排水涵管、PVC排水管等</t>
  </si>
  <si>
    <t>解决脱贫（监测）户76户368人人居环境问题，改善人居环境和出行条件。</t>
  </si>
  <si>
    <t>横江镇小姑村大坝组道路建设项目</t>
  </si>
  <si>
    <t>大坝组修复破损路面1700m2及配套排水涵管、PVC排水管等，30cm*30cm盖板水沟约100米等</t>
  </si>
  <si>
    <t>解决脱贫（监测）户25户108人人居环境问题，改善人居环境和出行条件。</t>
  </si>
  <si>
    <t>横江镇和平村饮水改造项目</t>
  </si>
  <si>
    <t>王苟排花尾前水源点新增6m*6m蓄水池一个，增加储水量，经堂下、陈家屋、高家屋三个小组共重新铺设PE60水管1000米，王苟排水陂一座（长5米，宽1.2米高1.5米）</t>
  </si>
  <si>
    <t>解决脱贫户（监测）户28户95人饮水安全问题，改善供水条件，保障农村供水。</t>
  </si>
  <si>
    <t>横江镇横江村梨坝里机耕道挡土墙及小桥项目</t>
  </si>
  <si>
    <t>修复挡土墙长20米，高3.6米；新建机耕桥一座，长7mx宽4m等。</t>
  </si>
  <si>
    <t>横江镇入股县企光伏产业项目</t>
  </si>
  <si>
    <t>琴江镇（横江）</t>
  </si>
  <si>
    <t>将资金入股赣州长乐生态农业科技有限公司长乐农旅5.8MW分布式光伏发电项目，并划分约121.4kW装机规模的资产权属（资金占比：横江镇横江村20万元、横居20万元、平阳村11万元）</t>
  </si>
  <si>
    <t>每年按不少于入股资金的6%收益分红，可解决公益性岗位2人以上，部分用于村爱心超市乡村治理积分兑换物品等</t>
  </si>
  <si>
    <t>横江镇张坑村赖屋排及张子坑等组村庄整治项目</t>
  </si>
  <si>
    <t>赖屋排小组空坪硬化约200m2，新建挡土墙约70m3，30cm*30cm水沟约40m；张子坑小组新建挡土墙约500m3等</t>
  </si>
  <si>
    <t>横江镇姑溪村新屋等组猪本坑机耕道及水渠项目</t>
  </si>
  <si>
    <t>新屋组新建机耕道长约1100m*宽3.5m，含铺设内径30cm涵管长度22m、80cm内径涵管长度41m；新建水渠长约900m*宽40cm*高40cm等。兰家屋组DN400闸阀1处等</t>
  </si>
  <si>
    <t>社会效益，满足沿线群众生产运输，带动20户农户增加水稻种植面积59亩</t>
  </si>
  <si>
    <t>姑溪村委会</t>
  </si>
  <si>
    <t>横江镇和平村王苟排李家边陈家屋等组村庄整治项目</t>
  </si>
  <si>
    <t>王苟排小组道路扩宽280米，宽1米；混凝土挡土墙约60m3，砌砖长22米，高0.6米，约7m3砌砖；王苟排，李家边，陈家屋等小组立式路灯17盏，挂式路灯3盏；涵管直径40厘米，长18米（含18米水泥硬化）等</t>
  </si>
  <si>
    <t>解决脱贫（监测）户13户190人安全出行，改善生产生活条件。</t>
  </si>
  <si>
    <t>珠坑乡</t>
  </si>
  <si>
    <t>珠坑乡珠坑村拱桥组通组桥修建</t>
  </si>
  <si>
    <t>珠坑村拱桥</t>
  </si>
  <si>
    <t>拱桥组桥梁拓宽长23米、宽3米及八字墙、涵管等配套设施</t>
  </si>
  <si>
    <t>解决脱贫（监测）户32户156人安全出行，改善生产生活条件</t>
  </si>
  <si>
    <t>珠坑村村民委员村委会</t>
  </si>
  <si>
    <t>珠坑乡珠坑村中屋腊树下便桥修建</t>
  </si>
  <si>
    <t>珠坑村中屋腊树下</t>
  </si>
  <si>
    <t>便桥修建长5米、宽3.5米及八字墙、涵管等配套设施</t>
  </si>
  <si>
    <t>解决脱贫（监测）户10户46人安全出行，改善生产生活条件</t>
  </si>
  <si>
    <t>珠坑乡珠坑村石坑组农田灌溉水渠建设项目</t>
  </si>
  <si>
    <t>珠坑村石坑</t>
  </si>
  <si>
    <t>40*40*10砼水渠修建350米含涵管等配套设施</t>
  </si>
  <si>
    <t>解决脱贫（监测）户6户36人30亩农田水利灌溉问题，改善生产条件，增产增收</t>
  </si>
  <si>
    <t>珠坑乡珠坑村石坑里护坡修建</t>
  </si>
  <si>
    <t>珠坑村石坑里</t>
  </si>
  <si>
    <t>1.李满根门口浆砌石护坡修建长40米；
2.石坑里变压器旁浆砌石护坡修建长25米；
3.李小强门口浆砌石护坡修建长31米
 4.孔小华门口浆砌石挡土墙长22米，高6.5米。
5.邱必发门口三岔口挡浆砌石土墙长20米，高10米。</t>
  </si>
  <si>
    <t>解决脱贫（监测）户3户10人安全出行，改善生产生活条件</t>
  </si>
  <si>
    <t>珠坑乡珠坑村红石湾电排修建</t>
  </si>
  <si>
    <t>珠坑村红石湾</t>
  </si>
  <si>
    <t>4m2电排房修建、安装15m三相电、购买1台抽水泵等。</t>
  </si>
  <si>
    <t>解决脱贫（监测）户5户23人15亩农田水利灌溉问题，改善生产条件，增产增收</t>
  </si>
  <si>
    <t>珠坑乡珠坑村拱桥背水渠修建</t>
  </si>
  <si>
    <t>珠坑村程家山</t>
  </si>
  <si>
    <t>1.拱桥门口水渠长114米，规格：40cm*40cm*10cm，                       2.石龙里水渠长170米，规格60cm*60cm*10cm，水陂颈高2米、宽1米、长4米。                           
3.程家山长坑里水渠修建长178米，规格60cn*60cn*10cm，塑料进水管12米，规格110mm.</t>
  </si>
  <si>
    <t>解决脱贫（监测）户6户26人20亩农田水利灌溉问题，改善生产条件，增产增收</t>
  </si>
  <si>
    <t>珠坑乡珠坑村拱桥水陂修建</t>
  </si>
  <si>
    <t>拱桥张新民门口水陂长25米、高5米</t>
  </si>
  <si>
    <t>解决脱贫（监测）户7户30人25亩农田水利灌溉问题，改善生产条件，增产增收</t>
  </si>
  <si>
    <t>珠坑乡珠坑村沿江水渠修建</t>
  </si>
  <si>
    <t>珠坑村沿江</t>
  </si>
  <si>
    <t>1.清华山100*100*15水渠修建长600米；                        2.沿江前沙坑80*80*15水渠修建180米。</t>
  </si>
  <si>
    <t>解决脱贫（监测）户13户63人40亩农田水利灌溉问题，改善生产条件，增产增收</t>
  </si>
  <si>
    <t>珠坑乡珠坑村石坑机耕道修建</t>
  </si>
  <si>
    <t>石坑垅里机耕道修建长430米宽3米含涵管等配套设施</t>
  </si>
  <si>
    <t>解决脱贫（监测）户13户66人生产出行问题，改善生产条件</t>
  </si>
  <si>
    <t>珠坑乡珠坑村中屋挡土墙修建</t>
  </si>
  <si>
    <t>珠坑村中屋</t>
  </si>
  <si>
    <t>1.魏兴国屋后混凝土挡土墙长51米、高4.2米；
2.206国道至中屋路口混凝土挡土墙20米，高1.7米，盖板长5米、宽3米；
3.欧里叶远水门口挡土墙修建浆砌石挡土墙长15米、高4.2米 
4.罗龙周门口浆砌石挡土墙长30米、高2米</t>
  </si>
  <si>
    <t>解决脱贫（监测）户35户197人安全出行，改善生产生活条件</t>
  </si>
  <si>
    <t>珠坑乡三和村主干道破损修复</t>
  </si>
  <si>
    <t>三和村</t>
  </si>
  <si>
    <t>破损路面修复3500平方米，含破损路面拆运、路基、碎石垫层、水泥稳定层及涵管等配套设施</t>
  </si>
  <si>
    <t>解决脱贫（监测）户109户419人安全出行，改善生产生活条件</t>
  </si>
  <si>
    <t>三和村村民委员会</t>
  </si>
  <si>
    <t>珠坑乡三和村小山甲片农业基础设施改造</t>
  </si>
  <si>
    <t>三和村小山甲、左坑</t>
  </si>
  <si>
    <t>1.小山甲塅上农业便桥长4米宽3.5米，清运山体塌方泥土600方；
2.小山甲荷树垄山塘清淤200立方，新修放水斜管等配套设施；
3.左坑上山塘清淤200立方，新修放水斜管等配套设施；
4.小山甲猪厂塅上新修40*40*10砼水渠340米</t>
  </si>
  <si>
    <t>解决脱贫（监测）24户96人145亩农田水利灌溉问题，改善生产条件，增产增收；</t>
  </si>
  <si>
    <t>珠坑乡三和村左坑片庄整治项目</t>
  </si>
  <si>
    <t>三和村左坑、官厅</t>
  </si>
  <si>
    <t>1.道路硬化长98m2，余坪硬化1076m；2.60*60*10砼排污水沟修建长14米（盖板14米）等基础设施；3.左坑片空坪硬化1600M²；</t>
  </si>
  <si>
    <t>解决脱贫（监测）户30户117人居环境问题，改善人居环境条件</t>
  </si>
  <si>
    <t>珠坑乡三和村权头坑山塘农业灌溉山塘维修</t>
  </si>
  <si>
    <t>三和村溪背</t>
  </si>
  <si>
    <t>山塘维修，坝体新修长25米，高15米，含山塘清淤、放水斜管、溢洪道、底涵等配套设施</t>
  </si>
  <si>
    <t>解决脱贫（监测）户22户70人120亩农田水利灌溉问题，改善生产条件，增产增收；</t>
  </si>
  <si>
    <t>珠坑乡三和村甘蔗科山塘农业灌溉山塘维修</t>
  </si>
  <si>
    <t>三和村老屋</t>
  </si>
  <si>
    <t>山塘维修，坝体新修长23米，高12米，含山塘清淤、放水斜管、溢洪道、底涵等配套设施</t>
  </si>
  <si>
    <t>解决脱贫（监测）户22户70人115亩农田水利灌溉问题，改善生产条件，增产增收；</t>
  </si>
  <si>
    <t>珠坑乡三和村隘岭下山塘农业灌溉山塘维修</t>
  </si>
  <si>
    <t>三和村隘岭下</t>
  </si>
  <si>
    <t>山塘维修，坝体新修长30米，高15米，含山塘清淤、放水斜管、溢洪道、底涵等配套设施</t>
  </si>
  <si>
    <t>解决脱贫（监测）户1户8人44亩农田水利灌溉问题，改善生产条件，增产增收；</t>
  </si>
  <si>
    <t>珠坑乡三和村苎坑山塘维修</t>
  </si>
  <si>
    <t>三和村苎坑</t>
  </si>
  <si>
    <t>山塘维修，坝体新修长30米，高10米，含山塘清淤、放水斜管、溢洪道、底涵等配套设施</t>
  </si>
  <si>
    <t>解决脱贫（监测）户3户11人58亩农田水利灌溉问题，改善生产条件，增产增收；</t>
  </si>
  <si>
    <t>珠坑乡三和村罗迳陂村庄整治项目</t>
  </si>
  <si>
    <t>三和村罗迳陂</t>
  </si>
  <si>
    <t>地面硬化1792平方米，30*30*10砼排污水沟修建34m，太阳能照明路灯30盏</t>
  </si>
  <si>
    <t>解决脱贫（监测）户5户21人人居环境问题，改善人居环境条件</t>
  </si>
  <si>
    <t>珠坑乡三和村溪背至淮土仕边村公路</t>
  </si>
  <si>
    <t>道路硬化1.21公里长4.5米宽含路边边沟水渠及涵管等基础设施。</t>
  </si>
  <si>
    <t>公路：解决脱贫（监测）户109户419人安全出行，改善生产生活条件</t>
  </si>
  <si>
    <t>珠坑乡三和村下斜至小山甲、隘岭下通组路</t>
  </si>
  <si>
    <t>三和村小山甲、隘岭下</t>
  </si>
  <si>
    <t>道路硬化1.64公里长3.5米宽；2、30*30*10砼水渠修建长1200米及涵管等配套设施。</t>
  </si>
  <si>
    <t>珠坑乡三和村老屋、苎坑、罗迳陂、官厅水陂建设项目</t>
  </si>
  <si>
    <t>三和村老屋、苎坑</t>
  </si>
  <si>
    <t>1.老屋权头坑水陂长4米，高3.5米；
2.苎坑水陂长3米、高4米；
3.罗迳陂葫芦陂水陂长17米，高3米；
4.官厅水陂两座4米，高3.5米</t>
  </si>
  <si>
    <t>解决脱贫（监测）户12户37人10亩农田水利灌溉问题，改善生产条件，增产增收；</t>
  </si>
  <si>
    <t>珠坑乡良溪村权口生产便桥</t>
  </si>
  <si>
    <t>良溪村权口、枧子背</t>
  </si>
  <si>
    <t xml:space="preserve">1.权口生产便桥建设：长16米*宽4米含八字墙等配套设施；
</t>
  </si>
  <si>
    <t>解决脱贫（监测）户11户73人生产出行问题，改善生产条件</t>
  </si>
  <si>
    <t>良溪村村民委员会</t>
  </si>
  <si>
    <t>珠坑乡良溪村油草排村庄整治</t>
  </si>
  <si>
    <t>良溪村油草排</t>
  </si>
  <si>
    <t xml:space="preserve">
1.空坪硬化760㎡；
2.排污水沟30*30*10*260米；
3.破路维修涵管堵塞6米；及其他配套设施
</t>
  </si>
  <si>
    <t>解决脱贫（监测）户9户53人人居环境问题，改善人居环境条件</t>
  </si>
  <si>
    <t>珠坑乡良溪村石胜前村庄整治</t>
  </si>
  <si>
    <t>良溪村石胜前</t>
  </si>
  <si>
    <t>1.排污水沟80*60*60米盖板；
2.余坪硬化650㎡</t>
  </si>
  <si>
    <t>解决脱贫（监测）户18户106人人居环境问题，改善人居环境条件</t>
  </si>
  <si>
    <t>珠坑乡良溪村石胜前水陂建设</t>
  </si>
  <si>
    <t>水陂一座长6米，高3米</t>
  </si>
  <si>
    <t>解决脱贫（监测）户11户63人农田水利灌溉问题，改善生产条件，增产增收；</t>
  </si>
  <si>
    <t>珠坑乡良溪村祠堂、新付机耕道建设</t>
  </si>
  <si>
    <t>良溪村祠堂、新付</t>
  </si>
  <si>
    <t>1.浆砌石挡土墙长50米*高4米；
2.新建机耕道240米，宽3.5米。</t>
  </si>
  <si>
    <t>解决脱贫（监测）户9户49人生产出行问题，改善生产条件</t>
  </si>
  <si>
    <t>珠坑乡良溪村新付、枧子背水渠建设</t>
  </si>
  <si>
    <t>良溪村新付、枧子背</t>
  </si>
  <si>
    <t>1.石井坑、大枣岗水渠40*40*10*650米；
2.新付水渠40*40*10*300米。</t>
  </si>
  <si>
    <t>解决脱贫（监测）户6户26人30亩农田水利灌溉问题，改善生产条件，增产增收</t>
  </si>
  <si>
    <t>珠坑乡坳背村道路除险护坡修建</t>
  </si>
  <si>
    <t>坳背村</t>
  </si>
  <si>
    <t xml:space="preserve">
1.麒麟山三岔路口处，张美连田边主干道护坡，长38米，高3米；
2.张家屋排上护坡，长20米，高2米；
3.恩子坑机耕道护坡长35米，高3.5米。孔令根田边护坡长35米，高2.5米。
</t>
  </si>
  <si>
    <t>解决脱贫（监测）户15户77人生产出行问题，改善生产条件</t>
  </si>
  <si>
    <t>坳背村村民委员会</t>
  </si>
  <si>
    <t>珠坑乡坳背村墙背水渠修建</t>
  </si>
  <si>
    <t>坳背村墙背</t>
  </si>
  <si>
    <t xml:space="preserve">
1.墙背陈坑尾40*40*10砼水渠修建250米；
</t>
  </si>
  <si>
    <t>解决脱贫（监测）户10户45人农田水利灌溉问题，改善生产条件，增产增收；</t>
  </si>
  <si>
    <t>珠坑乡坳背村道路空坪硬化</t>
  </si>
  <si>
    <t>1.孔祥谷屋侧余坪硬化200平方米；
2.岗脑上黄家全、黄福中、张瑞东等道路硬化360平方，黄志群门前150平方。</t>
  </si>
  <si>
    <t>珠坑乡坳背村通村路项目建设</t>
  </si>
  <si>
    <t>新建通村路，长800米。宽6米，含回填土方等</t>
  </si>
  <si>
    <t>解决脱贫（监测）户38户189人安全出行，改善生产生活条件</t>
  </si>
  <si>
    <t>珠坑乡坳背村村庄整治</t>
  </si>
  <si>
    <t xml:space="preserve">
黄福中门口道路硬化长18.5米宽5米，侧边道路硬化长18.5米宽5米
伍国永后面道路硬化长13米宽7米，伍国永后面旁边道路硬化长6米，宽6.2米、张家屋空坪硬化长2米宽4米，余坪硬化长21米宽4米
</t>
  </si>
  <si>
    <t>解决脱贫（监测）户18户80人安全出行，改善生产生活条件</t>
  </si>
  <si>
    <t>珠坑乡坳背村墙背、祠堂灌溉管道建设</t>
  </si>
  <si>
    <t>PE灌溉水管外径200mm，长400米，含水池等配套设施</t>
  </si>
  <si>
    <t>解决脱贫（监测）户9户42人农田水利灌溉问题，改善生产条件，增产增收；</t>
  </si>
  <si>
    <t>珠坑乡竹溪村大屋里、寨脚下、油螺石水陂、机耕道修建</t>
  </si>
  <si>
    <t>竹溪村大屋里、寨脚下、油螺石</t>
  </si>
  <si>
    <t>新建水陂一处长8米、高1.8米，机耕道碎石垫层铺设2000米，宽3米。</t>
  </si>
  <si>
    <t>解决脱贫（监测）户48户239人生产出行问题，改善生产条件</t>
  </si>
  <si>
    <t>竹溪村村民委员会</t>
  </si>
  <si>
    <t>珠坑乡竹溪村饮水管道建设项目</t>
  </si>
  <si>
    <t>竹溪村</t>
  </si>
  <si>
    <t>石阶脑至岭坑水塔主管渠换新3000米PE供水管内径75mm。</t>
  </si>
  <si>
    <t>解决脱贫（监测）户65户332人饮水安全问题，改善生活条件</t>
  </si>
  <si>
    <t>珠坑乡竹溪村主任坑里电灌设施</t>
  </si>
  <si>
    <t>竹溪村主任坑里</t>
  </si>
  <si>
    <t>长坑里电排设施1个，排水管管道长500米，附属房9㎡</t>
  </si>
  <si>
    <t>解决脱贫（监测）户9户48人农田水利灌溉问题，改善生产条件，增产增收；</t>
  </si>
  <si>
    <t>珠坑乡竹溪村油螺石山塘维修</t>
  </si>
  <si>
    <t>竹溪村油螺石</t>
  </si>
  <si>
    <t>山塘维修，坝体新修长20米，高10米，含山塘清淤、放水斜管、溢洪道、底涵等配套设施</t>
  </si>
  <si>
    <t>解决脱贫（监测）户13户68人农田水利灌溉问题，改善生产条件，增产增收；</t>
  </si>
  <si>
    <t>珠坑乡竹溪村寨脚下组至新屋下河堤加固建设项目</t>
  </si>
  <si>
    <t>小型水利设施建设</t>
  </si>
  <si>
    <t>廊桥处至新屋下浆砌石河堤；规格，长900米高3.5米</t>
  </si>
  <si>
    <t>解决脱贫（监测）户26户126人安全出行，改善生产生活条件</t>
  </si>
  <si>
    <t>珠坑乡塘台村茶山排至356国道道路拓宽</t>
  </si>
  <si>
    <t>塘台村茶山排</t>
  </si>
  <si>
    <t>1.塘台村茶山排至过龙陂破损道路改造1000米，涵渠200米，挡土墙400米</t>
  </si>
  <si>
    <t>解决脱贫（监测）户149户745人安全出行，改善生产生活条件</t>
  </si>
  <si>
    <t>塘台村村民委员会</t>
  </si>
  <si>
    <t>珠坑乡塘台村里屋村庄整治项目</t>
  </si>
  <si>
    <t>塘台村里屋</t>
  </si>
  <si>
    <t>1.新建围墙长98米，高2.5米，政策宣传墙长62.5米高2米；
2.空坪硬化380平方米，水沟盖板长90米，50*50*10排水沟长70米，路灯7盏，浆砌石挡土墙144立方米及涵管等配套设施</t>
  </si>
  <si>
    <t>解决脱贫（监测）户149户745人人居环境问题，改善人居环境条件</t>
  </si>
  <si>
    <t>珠坑乡塘台村扶贫车间道路及空坪硬化</t>
  </si>
  <si>
    <t>塘台村</t>
  </si>
  <si>
    <t xml:space="preserve"> 1.道路及空坪硬化长44.5米*宽18.1米，泥土清运350立方米，碎石垫层83立方米，排水沟30*30*10长70米</t>
  </si>
  <si>
    <t>珠坑乡塘台村阳谷沙公背河堤建设</t>
  </si>
  <si>
    <t>塘台村阳谷</t>
  </si>
  <si>
    <t>浆砌石挡土墙长200米高2米</t>
  </si>
  <si>
    <t>解决脱贫（监测）户6户26人人居环境问题，改善人居环境条件</t>
  </si>
  <si>
    <t>珠坑乡高玑村寨头、清江溪水渠、水陂、挡土墙建设项目</t>
  </si>
  <si>
    <t>高玑村寨头、清江溪</t>
  </si>
  <si>
    <t xml:space="preserve">
1.小岭下下陂溪子背新建砼水渠长200M、规格30*30*10含涵管等配套设施；
2.清江溪水陂长18米、高1.5米；
3.寨头水口庙边砌挡土墙长30米、高3米
4.寨头40*40*10砼排水沟长100米，挡土墙修建长10米高3米
</t>
  </si>
  <si>
    <t>解决脱贫（监测）户7户25人13亩农田水利灌溉问题，改善生产条件，增产增收；解决脱贫（监测）户6户20人人居环境问题，改善人居环境条件</t>
  </si>
  <si>
    <t>高玑村村民委员会</t>
  </si>
  <si>
    <t>珠坑乡高玑村寨头村庄整治建设</t>
  </si>
  <si>
    <t>高玑村寨头</t>
  </si>
  <si>
    <t>空坪硬化560平方米</t>
  </si>
  <si>
    <t>解决脱贫（监测）户1户4人人居环境问题，改善人居环境条件</t>
  </si>
  <si>
    <t>珠坑乡塘台村太阳能路灯安装项目</t>
  </si>
  <si>
    <t>九寨公路新建照明装置太阳能路灯48盏</t>
  </si>
  <si>
    <t>改善村民生活条件和基础环境，可有效改善塘台村805户村民安全出行、改善生产条件，其中扶持604户脱贫户。</t>
  </si>
  <si>
    <t>珠坑乡塘台村大背岭村庄整治项目</t>
  </si>
  <si>
    <t>塘台村、大背岭</t>
  </si>
  <si>
    <t>空坪硬化约1100㎡，挡土墙120m³，30*30*10cm水渠约200m，混凝土涵管埋设内径500MM约30m</t>
  </si>
  <si>
    <t>人居环境整治：解决脱贫（监测）户11户52人人居环境问题，改善人居环境条件</t>
  </si>
  <si>
    <t>珠坑乡塘台村龙下村庄整治项目</t>
  </si>
  <si>
    <t>塘台村、龙下</t>
  </si>
  <si>
    <t>地面空坪硬化约1300㎡，挡土墙150方、7盏路灯</t>
  </si>
  <si>
    <t>人居环境整治：解决脱贫（监测）户12户58人人居环境问题，改善人居环境条件</t>
  </si>
  <si>
    <t>珠坑乡塘台村龙上村庄整治建设项目</t>
  </si>
  <si>
    <t>塘台村、龙上</t>
  </si>
  <si>
    <t>空坪硬化约950㎡，挡土墙100m³,30*30*10cm水渠约150m，混凝土涵管埋设内径500MM约30m</t>
  </si>
  <si>
    <t>解决人居环境整治：解决脱贫（监测）户11户49人人居环境问题，改善人居环境条件</t>
  </si>
  <si>
    <t>珠坑乡塘台村王家屋村庄整治建设项目</t>
  </si>
  <si>
    <t>塘台村、王家屋</t>
  </si>
  <si>
    <t>空坪硬化约1000㎡，挡土墙200m³,40*40*10cm水渠约80m，30*30*10水渠95米、混凝土涵管埋设内径500MM约30m</t>
  </si>
  <si>
    <t>解决人居环境整治：解决脱贫（监测）户11户43人人居环境问题，改善人居环境条件</t>
  </si>
  <si>
    <t>珠坑乡塘台村九寨村庄整治建设项目</t>
  </si>
  <si>
    <t>塘台村、九寨</t>
  </si>
  <si>
    <t>空坪硬化约1200㎡， 挡土墙96m³，路灯18盏，30*30*10cm水渠约200m，混凝土涵管埋
设内径500MM约20m</t>
  </si>
  <si>
    <t>解决人居环境整治：解决脱贫（监测）户13户39人人居环境问题，改善人居环境条件</t>
  </si>
  <si>
    <t>珠坑乡珠坑村沿江前村庄整治项目</t>
  </si>
  <si>
    <t>珠坑村、沿江前</t>
  </si>
  <si>
    <t>空坪硬化约2230㎡、泥土清运620m³</t>
  </si>
  <si>
    <t>人居环境整治：解决脱贫（监测）户14户53人人居环境问题，改善人居环境条件</t>
  </si>
  <si>
    <t>珠坑乡珠坑村欧里村庄整治项目</t>
  </si>
  <si>
    <t>珠坑村、欧里组</t>
  </si>
  <si>
    <t>余坪及道路硬化2500㎡，护坡190米，涵管20m，泥土清运530方。</t>
  </si>
  <si>
    <t>人居环境整治：解决脱贫（监测）户22户87人人居环境问题，改善人居环境条件</t>
  </si>
  <si>
    <t>珠坑乡珠坑村中新屋村庄整治项目</t>
  </si>
  <si>
    <t>珠坑村、中新屋</t>
  </si>
  <si>
    <t>破损路面清理700㎡，空坪硬化约1600㎡、挡土墙60立方米、排水沟20米40*40</t>
  </si>
  <si>
    <t>人居环境整治：解决脱贫（监测）户22户83人人居环境问题，改善人居环境条件</t>
  </si>
  <si>
    <t>珠坑乡珠坑村石坑组村庄整治项目</t>
  </si>
  <si>
    <t>珠坑村、石坑组</t>
  </si>
  <si>
    <t>道路硬化长210米宽4.5米，空坪硬化约2500平方米</t>
  </si>
  <si>
    <t>人居环境整治：解决脱贫（监测）户17户87人人居环境问题，改善人居环境条件</t>
  </si>
  <si>
    <t>珠坑乡三和村上河坑村庄整治建设项目</t>
  </si>
  <si>
    <t>三和村竹子排、上新屋</t>
  </si>
  <si>
    <t>空坪硬化2050㎡，泥土清运60m3、10盏路灯等基础设施</t>
  </si>
  <si>
    <t>解决脱贫（监测）户14户47人人居环境问题，改善人居环境条件</t>
  </si>
  <si>
    <t>珠坑乡三和村庙背村庄整治建设项目</t>
  </si>
  <si>
    <t>三和村庙背</t>
  </si>
  <si>
    <t>空坪硬化1980㎡、40*40*10cm水渠约130m、混凝土涵管埋设内径500MM约20m，泥土清运、路灯、涵管等基础设施</t>
  </si>
  <si>
    <t>解决脱贫（监测）户10户48人人居环境问题，改善人居环境条件</t>
  </si>
  <si>
    <t>珠坑乡竹溪村里岩、大屋里、黄金坑村庄整治建设项目</t>
  </si>
  <si>
    <t>竹溪村里岩，黄金坑，岭坑</t>
  </si>
  <si>
    <t>农村道路建设（路面硬化修复，池塘堤坝修筑，空坪硬化弯道拓宽）</t>
  </si>
  <si>
    <t>1.里岩浆砌石护坡1长65米高5米，路沿护坡2长30米高3.5米；
2.水泥路硬化长20米宽3.5米；                              3.大屋里道路空坪硬化150平方米；
4.黄金坑、里岩、观塘下空坪硬化680平方</t>
  </si>
  <si>
    <t>解决人居环境整治：解决脱贫（监测）户22户62人人居环境问题，改善人居环境条件</t>
  </si>
  <si>
    <t>珠坑乡良溪村水口道路硬化建设</t>
  </si>
  <si>
    <t>良溪村水口</t>
  </si>
  <si>
    <t xml:space="preserve">1.C30混凝土路面硬化550平方米
</t>
  </si>
  <si>
    <t>解决人居环境整治：解决脱贫（监测）户18户72人人居环境问题，改善人居环境条件</t>
  </si>
  <si>
    <t>珠坑乡良溪村新付、富珠、里楼、外楼村庄整治建设项目</t>
  </si>
  <si>
    <t>良溪村新付、富珠、里楼、外楼</t>
  </si>
  <si>
    <t>1.挡土墙200米*高2米*宽1米；
3.排污水沟200米；
4.枧子背接通里楼桥面加宽：桥面加宽长5米*宽1米含八字墙等配套设施。</t>
  </si>
  <si>
    <t>解决人居环境整治：解决脱贫（监测）户38户163人人居环境问题，改善人居环境条件</t>
  </si>
  <si>
    <t>珠坑乡坳背村张家屋、黄家屋村庄整治</t>
  </si>
  <si>
    <t>坳背村张家屋、黄家屋</t>
  </si>
  <si>
    <t>1.岗脑上黄家全、黄福中、张瑞东、黄子福等空坪硬化面积约240平方米。2.邹恒发及周边：空坪175平方米。3.张家屋屋场开挖、浇筑面积320平方米，铺设涵管80米。4.黄南昌黄发坤门前：路面破拆清运、硬化30平方米。DN400涵管埋设32米。 5.黄佛根屋侧：DN400涵管埋设30米，路面破拆清运、硬化3.5平方米。6.张祥金门前：开挖、铺设30*30涵管110米，硬化70平方米。7.水渠修建：40*40水渠115米。8.清理建筑垃圾、泥土清运240m³。</t>
  </si>
  <si>
    <t>解决人居环境整治：解决脱贫（监测）户25户56人人居环境问题，改善人居环境条件</t>
  </si>
  <si>
    <t>珠坑乡农贸市场500千瓦屋顶分布式光伏发电项目</t>
  </si>
  <si>
    <t>圩镇</t>
  </si>
  <si>
    <t>光伏建设面积2700㎡，容量500kW</t>
  </si>
  <si>
    <t>为村集体经济增收约10万元，带动约5名群众就业</t>
  </si>
  <si>
    <t>珠坑乡人民政府</t>
  </si>
  <si>
    <t>珠坑乡标准厂房250千瓦屋顶分布式光伏发电项目</t>
  </si>
  <si>
    <t>坳背村黄家屋</t>
  </si>
  <si>
    <t>光伏建设面积1400㎡，容量250kW</t>
  </si>
  <si>
    <t>为村集体经济增收约5万元，带动约4名群众就业</t>
  </si>
  <si>
    <t>珠坑乡塘台村村集体经济80千瓦屋顶分布式光伏发电项目</t>
  </si>
  <si>
    <t>塘台村西坑排</t>
  </si>
  <si>
    <t>光伏建设面积330㎡，容量80kW</t>
  </si>
  <si>
    <t>为村集体经济增收约2万元，带动约2名群众就业</t>
  </si>
  <si>
    <t>珠坑乡三和村村集体经济80千瓦屋顶分布式光伏发电项目</t>
  </si>
  <si>
    <t>珠坑乡高玑村塘子角村庄整治项目</t>
  </si>
  <si>
    <t>高玑村塘子角</t>
  </si>
  <si>
    <t>空坪硬化1583平方米</t>
  </si>
  <si>
    <t>人居环境整治：解决脱贫（监测）户3户11人人居环境问题，改善人居环境条件</t>
  </si>
  <si>
    <t>珠坑乡塘台村里屋、街子上、茶山排空坪硬化</t>
  </si>
  <si>
    <t>塘台村里屋、街子上、茶山排</t>
  </si>
  <si>
    <t>1.空坪硬化1750平方米；2.太阳能路灯8盏；3.60*60*12排水沟60米；4.60*90水沟盖板长60米。</t>
  </si>
  <si>
    <t>人居环境整治：解决脱贫（监测）户21户115人人居环境问题，改善人居环境条件</t>
  </si>
  <si>
    <t>珠坑乡高玑村油料排、清江溪村庄整治项目</t>
  </si>
  <si>
    <t>高玑村外寨头、溪子背、清江溪</t>
  </si>
  <si>
    <t>空坪硬化671平方米</t>
  </si>
  <si>
    <t>人居环境整治：解决脱贫（监测）户3户10人人居环境问题，改善人居环境条件</t>
  </si>
  <si>
    <t>珠坑乡坳背村石阶脑村庄整治项目</t>
  </si>
  <si>
    <t>坳背村石阶脑</t>
  </si>
  <si>
    <t>1.空坪硬化570㎡；2.30*30*10砖砌排水沟215m，钢结构雨棚150㎡，雨水井12个及相关配套设施</t>
  </si>
  <si>
    <t>解决脱贫（监测）户42户211人人居环境问题，改善人居环境条件</t>
  </si>
  <si>
    <t>珠坑乡塘台村里屋、街子上西坑排洪渠及水渠建设项目</t>
  </si>
  <si>
    <t>塘台村里屋、街子上</t>
  </si>
  <si>
    <t>1.排洪渠长200米*宽1米*高1米；
2.40*40*10cm砼水渠长260米</t>
  </si>
  <si>
    <t>解决脱贫（监测）户4户15人农田水利灌溉问题，改善生产条件，增产增收；</t>
  </si>
  <si>
    <t>珠坑乡塘台村王家屋山塘及水渠建设项目</t>
  </si>
  <si>
    <t>塘台村王家屋</t>
  </si>
  <si>
    <t>1.混凝土挡墙长35米*厚0.5米*高4米；
2.土方开挖及清运700立方米；
3.40*40*10cm砼水渠长50米；
4.50公分涵管6米。</t>
  </si>
  <si>
    <t>解决脱贫（监测）户4户12人农田水利灌溉问题，改善生产条件，增产增收；</t>
  </si>
  <si>
    <t>珠坑乡塘台村溪背、岭背村庄整治项目</t>
  </si>
  <si>
    <t>塘台村溪背、岭背</t>
  </si>
  <si>
    <t>1.空坪硬化约1100㎡， 挡土墙150m³，路灯18盏；
2.30*30*10cm排污水渠约500m，含混凝土涵管等配套设施</t>
  </si>
  <si>
    <t>珠坑乡塘台村茶山排、王家祠蓄水池建设项目</t>
  </si>
  <si>
    <t>塘台村王家祠、茶山排</t>
  </si>
  <si>
    <t>1.水池长5米*高2.5米*宽5米。2.PE75mm水管铺设500米</t>
  </si>
  <si>
    <t>解决脱贫（监测）户5户21人饮水问题</t>
  </si>
  <si>
    <t>珠坑乡良溪村水口李坑生产便桥建设项目</t>
  </si>
  <si>
    <t>生产便桥长6.5米宽3.5米含八字墙等配套设施</t>
  </si>
  <si>
    <t>解决脱贫（监测）户11户63人40余亩农田水利灌溉问题，改善生产条件，增产增收；</t>
  </si>
  <si>
    <t>珠坑乡良溪村石胜前、权口排水渠建设项目</t>
  </si>
  <si>
    <t>良溪村石胜前、权口</t>
  </si>
  <si>
    <t>排污水沟40*40*10长930米</t>
  </si>
  <si>
    <t>人居环境整治：解决脱贫（监测）户22户108人人居环境问题，改善人居环境条件</t>
  </si>
  <si>
    <t>珠坑乡竹溪村村集体经济店铺购置</t>
  </si>
  <si>
    <t>珠坑乡圩镇</t>
  </si>
  <si>
    <t>购置圩镇农贸市场店铺3间，面积约90平方米。</t>
  </si>
  <si>
    <t>壮大村集体经济收入，预计年增收4.8万元</t>
  </si>
  <si>
    <t>珠坑乡三和村罗迳陂、下斜、庙背河堤修建项目</t>
  </si>
  <si>
    <t>三和村罗迳陂、下斜、庙背</t>
  </si>
  <si>
    <t>1.罗迳陂混凝土河堤35米高2.5米；
2.河坑混凝土河堤30米高2米；
3.鹅公坑混凝土河堤15米高3米。</t>
  </si>
  <si>
    <t>珠坑乡三和村河坑护坡修建项目</t>
  </si>
  <si>
    <t>混凝土护坡160立方</t>
  </si>
  <si>
    <t>解决脱贫（监测）户109户419人出行安全隐患</t>
  </si>
  <si>
    <t>珠坑乡珠坑村新田破损道路修复项目</t>
  </si>
  <si>
    <t>珠坑村新田</t>
  </si>
  <si>
    <t>破损道路修复400平方，空坪硬化100平方</t>
  </si>
  <si>
    <t>解决脱贫（监测）户45户207人安全出行，改善生产生活条件</t>
  </si>
  <si>
    <t>珠坑乡珠坑村程家山通组桥建设项目</t>
  </si>
  <si>
    <t>通组桥梁长22米、宽5.5米及八字墙等配套设施</t>
  </si>
  <si>
    <t>解决脱贫（监测）户34户166人安全出行，改善生产生活条件</t>
  </si>
  <si>
    <t>珠坑乡良溪村里楼、外楼、富珠电排房、水渠建设项目</t>
  </si>
  <si>
    <t>良溪村里楼、外楼、富珠</t>
  </si>
  <si>
    <t>1.新建电排一座10m2，160PE给水管安装450m，含电机设备、三相线路200m、离心水泵（IS清水离心泵，扬程50m，出水量400m3/h，功率90kw）、钢管、电柜、阀门、管理房、蓄水池3个等配套设施；
2.40*40*10砼水渠长1000米</t>
  </si>
  <si>
    <t>解决脱贫（监测）户28户130人300亩农田水利灌溉问题，改善生产条件，增产增收</t>
  </si>
  <si>
    <t>珠坑乡塘台村龙下河堤建设项目</t>
  </si>
  <si>
    <t>塘台村龙下</t>
  </si>
  <si>
    <t>1.浆砌石挡土墙长400米高4米；
2.河道清淤2500立方米。</t>
  </si>
  <si>
    <t>项目建成后可保护70余亩耕地及下游13户农户房屋安全。</t>
  </si>
  <si>
    <t>珠坑乡坳背村张家屋机耕道、水渠建设项目</t>
  </si>
  <si>
    <t>石脑花机耕道长400米宽3米，40*40*10砼水渠长400米及涵管等配套设施</t>
  </si>
  <si>
    <t>解决脱贫（监测）户16户65人改善农田耕作</t>
  </si>
  <si>
    <t>珠坑乡坳背村墙背挡土墙建设项目</t>
  </si>
  <si>
    <t>沙公下至下寸脑口挡土墙长60米，高4米</t>
  </si>
  <si>
    <t>解决脱贫（监测）户12户59人改善农田耕作</t>
  </si>
  <si>
    <t>珠坑乡塘台村农贸市场店面购置</t>
  </si>
  <si>
    <t>购置圩镇农贸市场店铺1间，面积约30.5平方米。</t>
  </si>
  <si>
    <t>壮大村集体经济收入，预计年增收1万元</t>
  </si>
  <si>
    <t>珠坑乡高玑村溪子背水陂建设项目</t>
  </si>
  <si>
    <t>高玑村溪子背</t>
  </si>
  <si>
    <t>水陂一座长5.5米，高2.6米</t>
  </si>
  <si>
    <t>珠坑乡高玑村净水设备购置项目</t>
  </si>
  <si>
    <t>高玑村</t>
  </si>
  <si>
    <t>一体化净水设备一套</t>
  </si>
  <si>
    <t>解决村民饮水：解决农户及脱贫户健康饮水质量</t>
  </si>
  <si>
    <t>珠坑乡竹溪村厨形屋河堤修建项目</t>
  </si>
  <si>
    <t>竹溪村厨形屋</t>
  </si>
  <si>
    <t>河堤浆砌石挡土墙长90米高3.8米</t>
  </si>
  <si>
    <t>解决人居环境整治：解决脱贫（监测）户13户56人人居环境问题，改善人居环境条件</t>
  </si>
  <si>
    <t>珠坑乡珠坑村新田、祠堂破损道路修复、排水设施修建项目</t>
  </si>
  <si>
    <t>1.新田破损道路修复400平方，空坪硬化100平方；
2.祠堂破路16米，填埋400mm涵管15米，新建40*40水渠15米，沉沙井3个，破路硬化32平方米</t>
  </si>
  <si>
    <t>解决脱贫（监测）户48户219人安全出行，改善生产生活条件</t>
  </si>
  <si>
    <t>珠坑乡高玑村寨头尾村庄整治</t>
  </si>
  <si>
    <t>空坪及道路硬化约1380㎡，40*40*10cm水渠35m，护坡长30米，太阳能照明路灯30盏</t>
  </si>
  <si>
    <t>珠坑乡坳背村黄家屋挡土墙、路面、水渠建设项目</t>
  </si>
  <si>
    <t>1.黄泥塘路面塌陷修建挡土墙长25米、高7米、宽1.5米，路面硬化150平方米，40*40*10水渠长25米。</t>
  </si>
  <si>
    <t>解决脱贫（监测）户6户30人安全出行，改善生产生活条件</t>
  </si>
  <si>
    <t>珠坑乡高玑村小岭下饮水工程建设项目</t>
  </si>
  <si>
    <t>高玑村寨头尾</t>
  </si>
  <si>
    <t>小型饮水工程设施建设</t>
  </si>
  <si>
    <t>解决脱贫（监测）户75人饮水问题，改善生活条件</t>
  </si>
  <si>
    <t>珠坑乡坳背村石阶脑饮水工程建设项目</t>
  </si>
  <si>
    <t>解决脱贫（监测户）户15人饮水问题，改善生活条件</t>
  </si>
  <si>
    <t>珠坑乡良溪村祠堂、水口、新付挡土墙建设</t>
  </si>
  <si>
    <t>良溪村新付、里楼、石胜前、祠堂、水口</t>
  </si>
  <si>
    <t>祠堂、水口、新付三处挡土墙修建，共计391立方米</t>
  </si>
  <si>
    <t>解决脱贫（监测）户72户433人60余亩农田安全隐患问题，改善生产条件，增产增收；</t>
  </si>
  <si>
    <t>珠坑乡塘台村茶山排、大背岭水利灌溉设施及道路硬化</t>
  </si>
  <si>
    <t>塘台村茶山排、大背玲</t>
  </si>
  <si>
    <t>1.道路硬化160平方；2.PE75灌溉管道980米</t>
  </si>
  <si>
    <t>解决脱贫（监测）户130户516人出行安全条件</t>
  </si>
  <si>
    <t>县城市社区</t>
  </si>
  <si>
    <t>城市社区管委会湖滨佳苑移民安置小区停车棚项目</t>
  </si>
  <si>
    <t>城市社区管委会</t>
  </si>
  <si>
    <t>湖滨佳苑小区</t>
  </si>
  <si>
    <t>易地搬迁后扶</t>
  </si>
  <si>
    <t>“一站式”社区综合服务设施建设</t>
  </si>
  <si>
    <t>湖滨佳苑集中安置小区内搭建停车棚3个约500平方米，土地硬化和整理800平方米，</t>
  </si>
  <si>
    <t>解决脱贫（监测）户168户672人人居环境问题，改善人居环境条件</t>
  </si>
  <si>
    <t>城市社区管委会温坊村村庄整治</t>
  </si>
  <si>
    <t>温坊村</t>
  </si>
  <si>
    <t>道路硬化2297㎡雨水管道303米，污水管道303米，涵洞口21个</t>
  </si>
  <si>
    <t>解决脱贫（监测）户78户335人人居环境问题，改善人居环境条件</t>
  </si>
  <si>
    <t>温坊村村委会</t>
  </si>
  <si>
    <t>城市社区管委会温坊村村庄环境整治</t>
  </si>
  <si>
    <t>道路硬化2576㎡雨水管道340米，污水管道340米，涵洞口23个</t>
  </si>
  <si>
    <t>县城市管委会铜锣湾社区入股县企光伏产业项目</t>
  </si>
  <si>
    <t>将资金入股赣州长乐生态农业科技有限公司长乐农旅5.8MW分布式光伏发电项目，并划分约59.5kW装机规模的资产权属</t>
  </si>
  <si>
    <t>全县水稻产业发展－种植双季稻奖补项目</t>
  </si>
  <si>
    <t>各乡镇</t>
  </si>
  <si>
    <t>对约7900户脱贫户和三类人群种植双季稻奖补300元/亩。</t>
  </si>
  <si>
    <t>提高脱贫户和三类人群种粮积极性，保障收益，可增加脱贫户和三类人群户均年收入1000元以上。</t>
  </si>
  <si>
    <t>全县水稻产业发展－土地流转、种植大户奖补项目</t>
  </si>
  <si>
    <t>对全县年内流转土地50亩以上且种植双季稻的农业经营主体或村集体经济组织奖补100元/亩的土地流转补贴、对全县年内种植50亩以上且种植双季稻的农业经营主体或村集体经济组织奖补100元/亩的种植大户奖补。</t>
  </si>
  <si>
    <t>提高农业经营主体和种植大户在我县种植的积极性，有效缓解我县劳动力不足的困难，防止耕地撂荒，帮助脱贫户、监测对象和农户增收，稳定我县水稻种植面积，保障粮食安全。</t>
  </si>
  <si>
    <t>全县水稻产业发展-早稻集中育秧奖补</t>
  </si>
  <si>
    <t>对全县约570户脱贫户和三类人群集中连片育抛秧5亩以上奖补1000元/亩，工厂化育秧中心育机插秧按秧盘数补助2元/盘。</t>
  </si>
  <si>
    <t>促进粮食产业发展，提高育秧质量，可产稻谷10000吨以上，增加脱贫户年增收300元以上。</t>
  </si>
  <si>
    <t>全县冬种油菜补助项目</t>
  </si>
  <si>
    <t>对全县约1100户脱贫户和三类人群油菜示范点补助200元/亩，对油菜种植散户补助100元/亩。</t>
  </si>
  <si>
    <t>提高农户种植油菜积极性，保障脱贫户和三类人群收益，可增加种植脱贫户户均年收入400元以上。</t>
  </si>
  <si>
    <t>全县水稻产业发展－抛荒复垦奖补项目</t>
  </si>
  <si>
    <t>对全县年内新复垦抛荒耕地和新增耕地的脱贫户和三类人群奖补300元/亩。</t>
  </si>
  <si>
    <t>增加耕地面积，提高粮食播种面积，有效缓解农村劳动力不足的困难，防止耕地撂荒，帮助脱贫户增收。</t>
  </si>
  <si>
    <t>全县本土基本菜农培育项目</t>
  </si>
  <si>
    <t>聘请县级蔬菜技术顾问1名和技术员3人，以及乡镇蔬菜技术员6人，全县培育带动本土基地菜农100人以上，开展蔬菜技术培训800人次以上。及蔬菜产业本地基本菜农扶持</t>
  </si>
  <si>
    <t>培育本土基本菜农，发展蔬菜产业，可使本地基本菜农户（脱贫户）均增收50000元以上</t>
  </si>
  <si>
    <t>全县蔬菜产业发展奖补项目</t>
  </si>
  <si>
    <t>所涉乡镇</t>
  </si>
  <si>
    <t>所涉村</t>
  </si>
  <si>
    <t>全县大棚蔬菜基地更新换膜建设奖补约1000亩等。</t>
  </si>
  <si>
    <t>带动脱贫户72户种植蔬菜，基地劳务用工脱贫户138人就业，户均增收4.8万元。</t>
  </si>
  <si>
    <t>全县脱贫群众农业产业奖补项目</t>
  </si>
  <si>
    <t>为全县6000余户脱贫户及监测对象发展农业产业提供奖补。具体奖补标准参照文件执行。</t>
  </si>
  <si>
    <t>推动全县农业产业发展，带动脱贫群众发展产业致富。</t>
  </si>
  <si>
    <t>全县白莲蜜蜂授粉项目</t>
  </si>
  <si>
    <t>组织6000箱意大利蜜蜂为白莲授粉，建立白莲蜜蜂授粉示范基地11个，印发技术资料1000份，开展技术培训100人次。</t>
  </si>
  <si>
    <t>提高脱贫户种植白莲产量，带动脱贫户通过蜜蜂授粉，户均增收2000元以上。</t>
  </si>
  <si>
    <t>全县小额信贷—农业产业振兴信贷通贷款贴息项目</t>
  </si>
  <si>
    <t>扶持约3000户脱贫户、脱贫边缘户发展农业产业贷款贴息</t>
  </si>
  <si>
    <t>全县农业产业振兴信贷通贷款贴息项目</t>
  </si>
  <si>
    <t>扶持约1600户一般农户、种养大户、新型农业经营主体发展农业产业贷款贴息</t>
  </si>
  <si>
    <t>全县农村人居环境长效管护项目</t>
  </si>
  <si>
    <t>131个村</t>
  </si>
  <si>
    <t>全县131个村的农村人居环境整治，主要用于村庄道路、村庄沿线环境整治，污水治理及垃圾清扫等。</t>
  </si>
  <si>
    <t>改善131个行政村村庄人居环境面貌，提升群众生产生活幸福指数及满意度。</t>
  </si>
  <si>
    <t>巩固“三保障”成果项目</t>
  </si>
  <si>
    <t>全县“雨露计划”职业教育培训补助项目</t>
  </si>
  <si>
    <t>教育</t>
  </si>
  <si>
    <t>享受"雨露计划"职业教育补助</t>
  </si>
  <si>
    <t>对全县约2230人（脱贫户及监测对象）发放“雨露计划”职业教育补助</t>
  </si>
  <si>
    <t>鼓励和引导低收入家庭中新成长劳动力积极接受职业教育，提高自我发展能力，促进稳定就业、增收致富，有效巩固脱贫成果</t>
  </si>
  <si>
    <t>创业就业</t>
  </si>
  <si>
    <t>全县扶贫（帮扶）资产后续管护公益性岗位项目</t>
  </si>
  <si>
    <t>就业项目</t>
  </si>
  <si>
    <t>公益性岗位</t>
  </si>
  <si>
    <t>公益性岗位补助</t>
  </si>
  <si>
    <t>在全县131个行政村开发262个公益性岗位从事公益性扶贫（帮扶）资产后续管护（根据各村扶贫（帮扶）资产规模每村开发1～3个公益性岗位，每月工资500元，对象必须是脱贫户或监测对象）</t>
  </si>
  <si>
    <t>全面提高全县扶贫（帮扶）资产后续管理水平，有效发挥资产持久性作用；切实解决262名脱贫户或监测对象就业增收，人均可增收6000元/年。</t>
  </si>
  <si>
    <t>县城管局</t>
  </si>
  <si>
    <t>石城县农村生活垃圾一体化综合处理项目</t>
  </si>
  <si>
    <t>琴江镇、龙岗乡、横江镇、木兰乡、高田镇、丰山乡、屏山镇、小松镇、大由乡、珠坑乡、赣江源镇</t>
  </si>
  <si>
    <t>琴江镇建上村、前江村、濯坑村、杉柏村、沙塅村、坝口村、湖下村、琴口村、沔坊村、何坑村、小别村、长天村；小松镇迳里村、耸岗村、石田村、瑶上村、蜀口村、丹溪村、许坊村、桐江村、罗溪村；木兰乡木兰村、小琴村、田江村、陈联村、东坑村；高田镇田心村、琴生村、胜江村、新坪村、大秀村、朱家村、堂下村、桂竹村、礼地村；丰山乡丰山村、上坑村、下坑村、河田村、沿沙村、福村村；屏山镇屏山村、山下村、万盛村、罗陂村、长溪村、河东村、亨田村、河背村；大由乡大由村、罗田村、水南村、濯龙村、王沙村、高背村；龙岗乡龙岗村、新南村、下迳村、绿水村、新龙村、水庙村；赣江源镇秋溪村、友联村、罗云村、洋地村、泮别村、迳口村、赣江源村；横江镇横江村、丹阳村、烟坊村、姑溪村、齐贤村、张坑村、小姑村；珠坑乡塘台村、三和村、坳背村、竹溪村、高玑村、良溪村</t>
  </si>
  <si>
    <t>全县各乡镇农村区域乡村垃圾清扫保洁、垃圾清运处置、无害化处置等，雇用乡镇保洁员保洁、垃圾转运，配备相关环卫设施设备。全年清扫保洁费用1224万元；全年清运量约3.9万吨，暂定价159元/吨，清运费金额约620万元；全年垃圾终端处理量约3.9万吨，（焚烧及转运费）暂定价167元/吨，垃圾无害化处理费金额约651.3万元；全年渗滤液应急处理量约1.5万立方，暂定价114元/立方，渗滤液应急处理费约171万元。以上合计约2666.3万元</t>
  </si>
  <si>
    <t>一是保护我县生态环境的关键环节，也是实现可持续发展的重要举措，更是提高广大村（居）民生活质量，关系广大群众切身利益的惠民工程。通过构建城乡垃圾一体化综合处理管理机制，缩短了城乡环境卫生差距，全面改善了农村环境卫生面貌，提升了秀美乡村环境，是打造秀美乡村、精致县城、宜居石城的全域旅游决策部署。二是增加农民收益，带动农村就业，解决681人农民就业问题，保洁员月工资600元至2000元之间，增加了农民年收入8000元到22000元之间。</t>
  </si>
  <si>
    <t>县城市管理局</t>
  </si>
  <si>
    <t>县果茶发展服务中心</t>
  </si>
  <si>
    <t>石城县赣南脐橙黄龙病防控项目</t>
  </si>
  <si>
    <t>各相关村、组</t>
  </si>
  <si>
    <t>生产奖补</t>
  </si>
  <si>
    <t>产业奖补</t>
  </si>
  <si>
    <t>在全县开展柑橘黄龙病病树清理工作，按3元每株病树砍除补助标准，补助数量约160000株。</t>
  </si>
  <si>
    <t>通过开展正常经营果园柑橘黄龙病病树清理工作，可以有效加强柑橘减少黄龙病病源基数，减少柑橘黄龙病的传播概率，助力赣南脐橙产业健康安全发展。可带动530农户增收，户均增收3000元 ，新增就业76人，受益总人口达1590人，其中受益脱贫户和三类人群数105人。</t>
  </si>
  <si>
    <t>石城县柑橘木虱无人机飞防统防统治</t>
  </si>
  <si>
    <t>重点抓住春梢、秋梢、晚秋梢萌发期，实行集中连片统一应用无人机施药防治柑橘木虱，按15元/亩次的补助标准在全县实施两轮2次飞防，面积3万亩次。通过项目实施，引导、扶持病虫专业防治服务组织开展柑橘木虱统防统治，扩大统防统治覆盖面。</t>
  </si>
  <si>
    <t>项目区柑橘木虱虫口减退率85%以上，柑橘黄龙病病株率下降30%或控制在3%以内，化学农药使用量比农民自防减少10%以上。
该项目可带动256户农户增收，户均增收 3200 元 ，新增就业469人，受益总人口达1295人，其中受益脱贫户和三类人群数55人。</t>
  </si>
  <si>
    <t>石城县培育和壮大赣南脐橙发展补助项目</t>
  </si>
  <si>
    <t>全年脐橙果园补种定点繁育场柑橘容器苗木的果农进行补贴，补贴标准为每株纽荷尔脐橙苗木县财政补贴2元，赣南早、安远早、伦晚、会昌桔柚、寻乌蜜桔等其他早晚熟及优新特品种苗木每株补贴1元。</t>
  </si>
  <si>
    <t>积极鼓励群众发展柑橘种植产业，扩大生产规模，提高生产效益，增加收入。可带动105户农户增收，户均增收 2700 元 ，新增就业176人，受益总人口达525人，其中受益脱贫户和三类人群数47人。</t>
  </si>
  <si>
    <t>石城县赣南脐橙网棚假植培育项目</t>
  </si>
  <si>
    <t>在全县建设柑橘苗木假植培育网棚面积8000平方米，按15元每平方米补助标准。</t>
  </si>
  <si>
    <t>通过搭建柑橘苗木假植网棚，可以有效加强柑橘苗木病虫害尤其是木虱的防治，切断柑橘黄龙病的传播途径，助力赣南脐橙产业高质量发展。可带动150户农户增收，户均增收 1500 元 ，新增就业20人，受益总人口达300人，其中受益脱贫户和三类人群数28人。</t>
  </si>
  <si>
    <t>石城县赣南脐橙高品质栽培基地建设项目</t>
  </si>
  <si>
    <t>通过、实施“沃土工程”、科学施用肥料、实施“阳光工程”、加强“绿色防控工程”、严格质量管控、实施省力化栽培等一系列措施，在全县实施赣南脐橙高品质栽培基地320亩。</t>
  </si>
  <si>
    <t>进一步提升果园的标准化建设和管理水平，助力赣南脐橙产业高质量发展和乡村产业振兴，可带动15户农户增收，户均增收 2800 元 ，新增就业10人，受益总人口达60人，其中受益脱贫户和三类人群数12人。</t>
  </si>
  <si>
    <t>石城县赣南脐橙水肥一体化建设奖补项目</t>
  </si>
  <si>
    <t>有关乡镇</t>
  </si>
  <si>
    <t>有关村</t>
  </si>
  <si>
    <t>按300元/亩补助在全县打造赣南脐橙水肥一体化基地面积500亩</t>
  </si>
  <si>
    <t>项目建设后可增加脐橙总产量  140吨，新增总产值 80万元，可带动25户农户增收，户均增收 5900 元 ，新增就业7人。</t>
  </si>
  <si>
    <t>石城县赣南脐橙病虫害统防项目</t>
  </si>
  <si>
    <t>开展失管、半失管果园果树清理，按3元每株进行补助，补助数量约310000株。</t>
  </si>
  <si>
    <t>通过开展失管、半失管果园果树清理工作，可以减少柑橘木虱、溃疡、红蜘蛛、潜叶蛾等基数，减少病虫害的传播概率，助力赣南脐橙产业健康安全发展。可带动530农户增收，户均增收3000元 ，新增就业76人，受益总人口达1590人，其中受益脱贫户和三类人群数105人。</t>
  </si>
  <si>
    <t>石城县改建高标准茶叶基地奖补项目</t>
  </si>
  <si>
    <t>对长乐村原茶叶基地进行高标准改造奖补，面积约100亩，奖补资金不超过项目总投资30%（主要提升改造基地相关设施，新增灌溉系统设备；修建道路系统，基地内主干道、作业道改建；建设防护林带；购置采茶、制茶加工及包装设备等，具体奖补标准及要求详见奖补实施方案）。</t>
  </si>
  <si>
    <t>项目建成后可带动86户农户增收，户均增收2600 元 ，新增就业10人，受益总人口达488人，其中受益脱贫户和监测对象数26人。</t>
  </si>
  <si>
    <t>县果茶服务中心</t>
  </si>
  <si>
    <t>农林水企业</t>
  </si>
  <si>
    <t>石城县小型供水工程提升改造及管网改造工程</t>
  </si>
  <si>
    <t>高田镇、琴江镇、横江镇、赣江源镇、木兰乡、大由乡、龙岗乡</t>
  </si>
  <si>
    <t>水庙村、陈联村、何坑村、礼地村、濯坑村、朱家村、秋溪村、横江村、新河村、河斜村、石溪村</t>
  </si>
  <si>
    <t>新增一体化设备1套，加固取水水陂5座，新建厂区围栏190m、厂区硬化89m2、C20砼浇筑15m3、铺设管道DN110-32PE管46900m</t>
  </si>
  <si>
    <t>进一步巩固0.76万农村居民安全饮水</t>
  </si>
  <si>
    <t>县水发公司、县润泉公司</t>
  </si>
  <si>
    <t>石城县城乡供水一体化维修养护项目</t>
  </si>
  <si>
    <t>琴江镇、 木兰乡、高田镇、丰山乡、屏山镇、大由乡、龙岗乡、赣江源镇、横江镇、珠坑乡</t>
  </si>
  <si>
    <t>琴江镇兴隆村、西外村、梅福村、仙源村、温坊村、建上村、前江村、江背村、大畲村、花园村、古樟村、睦富村、坝口村、琴口村、小别村、长天村、长乐村；小松镇小松村、罗源村、迳里村、耸岗村、石田村、瑶上村、蜀口村、丹溪村、许坊村、桐江村；木兰乡木兰村、小琴村、田江村、杨坊村、陈联村、新河村、东坑村；高田镇高田村、田心村、琴生村、湖坑村、祠江村；丰山乡丰山村、陈江村、大琴村、河田村、下湘村、福村村；屏山镇屏山村、长江村、胜利村、山下村、万盛村、新坊村、罗陂村、新富村、长溪村、河东村、亨田村、河背村；大由乡大由村、河斜村、兰田村、水南村、濯龙村、王沙村、高背村；龙岗乡龙岗村、新南村、下迳村、新龙村；赣江源镇秋溪村、洋和村、友联村、罗云村；横江镇横江村、平阳村、丹阳村、烟坊村；珠坑乡珠坑村、塘台村、坳背村、竹溪村、高玑村、良溪村</t>
  </si>
  <si>
    <t>对全县城乡供水一体化覆盖区域内83个行政村的供水管网及5个千吨万人水厂进行维修养护，其中对600km管网进行维养，更换滤料70立方，使用沉淀、消毒药剂90吨</t>
  </si>
  <si>
    <t>进一步巩固城乡供水一体化覆盖区域内83个行政村13.33万农村居民安全饮水</t>
  </si>
  <si>
    <t>县润泉公司</t>
  </si>
  <si>
    <t>石城县小型供水工程运管一体化项目</t>
  </si>
  <si>
    <t>琴江镇、小松镇、木兰乡、高田镇、丰山乡、屏山镇、大由乡、龙岗乡、赣江源镇、横江镇、珠坑乡</t>
  </si>
  <si>
    <t>琴江镇兴隆村、西外村、大畲村、花园村、古樟村、濯坑村、汉坑村、杉柏村、沙塅村、坝口村、湖下村、琴口村、沔坊村、何坑村、宜福村、小别村、长乐村、长天村、桐坪村、丘坊村；小松镇小松村、罗源村、迳里村、蜀口村、江口村、丹溪村、许坊村、桐江村、罗溪村、新华村、胜和村；木兰乡木兰村、小琴村、田江村、杨坊村、陈联村、新河村、东坑村；高田镇高田村、田心村、琴生村、湖坑村、祠江村、郑里村、遥岭村、胜江村、新坪村、上柏村、大秀村、朱家村、堂下村、桂竹村、礼地村、黄柏村；丰山乡丰山村、陈江村、大琴村、上坑村、下坑村、河田村、下湘村、沿沙村、福村村；屏山镇长江村、万盛村、罗陂村、新富村、河背村；大由乡大由村、河斜村、下伊村、罗田村、兰田村；龙岗乡龙岗村、新南村、下迳村、绿水村、新龙村、水庙村；赣江源镇洋和村、洋地村、石溪村、瑞坑村、泮别村、迳口村、赣江源村、桃花村；横江镇横江村、平阳村、丹阳村、烟坊村、姑溪村、齐贤村、珠玑村、张坑村、小姑村、罗家村、开坑村、和平村；珠坑乡塘台村、三和村、坳背村、竹溪村、高玑村、良溪村</t>
  </si>
  <si>
    <t>对全县255处小型供水工程进行维修养护，其中对300km管网进行维养，对270处水源头部进行定期清洗，对255处蓄水池进行定期清洗，更换滤料100吨，使用消毒药片3吨，安装计量水表5000个。</t>
  </si>
  <si>
    <t>进一步巩固14.06万农村居民安全饮水</t>
  </si>
  <si>
    <t>县水发公司</t>
  </si>
  <si>
    <t>全县烟叶育苗补贴项目</t>
  </si>
  <si>
    <t>对全县2000亩烟叶育苗给予补贴</t>
  </si>
  <si>
    <t>可使1000户左右烟农实现户均增收10万元以上</t>
  </si>
  <si>
    <t>全县烟叶生产基础设施建设项目日常修复管护项目</t>
  </si>
  <si>
    <t>对全县约300座烤房和10座烟叶育苗大棚进行修复，烟田水利设施等建设</t>
  </si>
  <si>
    <t>可解决6000亩烟叶烘烤</t>
  </si>
  <si>
    <t>全县现代烟草农业资金扶持项目</t>
  </si>
  <si>
    <t>对全县24000亩烟田土壤改良、补施钾肥、绿色防控</t>
  </si>
  <si>
    <t>可使24000亩烟田土壤改良、减少病虫害</t>
  </si>
  <si>
    <t>全县烟农合作社建设扶持项目</t>
  </si>
  <si>
    <t>对全县24000亩烟田营养土专业化堆沤、专业化运输补贴</t>
  </si>
  <si>
    <t>可使24000亩烟苗早生快发</t>
  </si>
  <si>
    <t>全县烟农中上等烟叶补贴项目</t>
  </si>
  <si>
    <t>对全县约200脱贫户及监测对象种植中上等烟叶按50元/担进行补贴</t>
  </si>
  <si>
    <t>可使脱贫户及监测对象每亩增收140元</t>
  </si>
  <si>
    <t>县人社局</t>
  </si>
  <si>
    <t>全县帮扶车间（企业）吸纳脱贫劳动力就业）岗位补贴</t>
  </si>
  <si>
    <t>131个行政村</t>
  </si>
  <si>
    <t>就业</t>
  </si>
  <si>
    <t>帮扶车间建设</t>
  </si>
  <si>
    <t>给予帮扶车间（企业）吸纳脱贫劳动力岗位补贴200元/人/月（按实际就业期间企业个人各100元/月）</t>
  </si>
  <si>
    <t>鼓励帮扶车间（企业）吸纳脱贫劳动力就业</t>
  </si>
  <si>
    <t>全县帮扶对象省外务工交通补助项目</t>
  </si>
  <si>
    <t>各行政村</t>
  </si>
  <si>
    <t>交通费补助</t>
  </si>
  <si>
    <t>给予省外务工的帮扶对象500元/人/年的交通补贴（原深度贫困村为600元/人/年）</t>
  </si>
  <si>
    <t>帮助已就业帮扶对象稳定就业增收，助力乡村振兴</t>
  </si>
  <si>
    <t>全县一次性创业补贴项目</t>
  </si>
  <si>
    <t>创业</t>
  </si>
  <si>
    <t>创业补助</t>
  </si>
  <si>
    <t>给予2020年后在本县首次创办企业或从事个体经营，且正常经营6个月以上的帮扶对象约40人5000元一次性创业补贴</t>
  </si>
  <si>
    <t>帮助帮扶对象创业增收，助力乡村振兴</t>
  </si>
  <si>
    <t>全县创业致富带头人培训项目</t>
  </si>
  <si>
    <t>创业扶持</t>
  </si>
  <si>
    <t>创业培训</t>
  </si>
  <si>
    <t>1.培训创业致富带头人2000人次以上；
2.举办乡村振兴主题培训，完成乡村干部乡村振兴系列培训1500人次以上。</t>
  </si>
  <si>
    <t>1.通过开展培训，全面提高乡村人才能力素质，夯实基层人才支撑，助力乡村振兴。
2.完善利益联结机制，带动600户以上农户发展产业增收致富。</t>
  </si>
  <si>
    <t>产业园（区）</t>
  </si>
  <si>
    <t>金融保险配套</t>
  </si>
  <si>
    <t>小额贷款贴息</t>
  </si>
  <si>
    <t>高质量庭院经济</t>
  </si>
  <si>
    <t>庭院特色种植</t>
  </si>
  <si>
    <t>庭院特色养殖</t>
  </si>
  <si>
    <t>庭院特色手工</t>
  </si>
  <si>
    <t>庭院特色休闲旅游</t>
  </si>
  <si>
    <t>务工补助</t>
  </si>
  <si>
    <t>生产奖补、劳务补助</t>
  </si>
  <si>
    <t>技能培训</t>
  </si>
  <si>
    <t>以工代训</t>
  </si>
  <si>
    <t>易地搬迁后扶项目</t>
  </si>
  <si>
    <t>住房</t>
  </si>
  <si>
    <t>农村危房改造等农房改造</t>
  </si>
  <si>
    <t>项目管理费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</si>
</sst>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0_);[Red]\(0.00\)"/>
    <numFmt numFmtId="179" formatCode="0.0_ "/>
  </numFmts>
  <fonts count="37">
    <font>
      <sz val="11"/>
      <color theme="1"/>
      <name val="宋体"/>
      <charset val="134"/>
      <scheme val="minor"/>
    </font>
    <font>
      <b/>
      <sz val="11"/>
      <color theme="1"/>
      <name val="宋体"/>
      <charset val="134"/>
      <scheme val="minor"/>
    </font>
    <font>
      <sz val="12"/>
      <color theme="1"/>
      <name val="宋体"/>
      <charset val="134"/>
      <scheme val="minor"/>
    </font>
    <font>
      <sz val="12"/>
      <name val="宋体"/>
      <charset val="134"/>
      <scheme val="minor"/>
    </font>
    <font>
      <sz val="12"/>
      <name val="宋体"/>
      <charset val="134"/>
    </font>
    <font>
      <sz val="12"/>
      <color theme="1"/>
      <name val="宋体"/>
      <charset val="134"/>
    </font>
    <font>
      <sz val="10"/>
      <name val="宋体"/>
      <charset val="134"/>
    </font>
    <font>
      <sz val="10"/>
      <name val="宋体"/>
      <charset val="134"/>
      <scheme val="minor"/>
    </font>
    <font>
      <sz val="11"/>
      <name val="宋体"/>
      <charset val="134"/>
      <scheme val="minor"/>
    </font>
    <font>
      <sz val="10"/>
      <color theme="1"/>
      <name val="宋体"/>
      <charset val="134"/>
    </font>
    <font>
      <sz val="16"/>
      <color theme="1"/>
      <name val="宋体"/>
      <charset val="134"/>
    </font>
    <font>
      <b/>
      <sz val="28"/>
      <color theme="1"/>
      <name val="宋体"/>
      <charset val="134"/>
    </font>
    <font>
      <b/>
      <sz val="10"/>
      <color theme="1"/>
      <name val="宋体"/>
      <charset val="134"/>
    </font>
    <font>
      <sz val="11"/>
      <name val="华文仿宋"/>
      <charset val="134"/>
    </font>
    <font>
      <sz val="10"/>
      <name val="仿宋_GB2312"/>
      <charset val="134"/>
    </font>
    <font>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indexed="8"/>
      </bottom>
      <diagonal/>
    </border>
    <border>
      <left style="thin">
        <color auto="1"/>
      </left>
      <right style="thin">
        <color auto="1"/>
      </right>
      <top style="thin">
        <color auto="1"/>
      </top>
      <bottom style="thin">
        <color indexed="8"/>
      </bottom>
      <diagonal/>
    </border>
    <border>
      <left style="thin">
        <color auto="1"/>
      </left>
      <right style="thin">
        <color auto="1"/>
      </right>
      <top/>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3" borderId="13" applyNumberFormat="0" applyAlignment="0" applyProtection="0">
      <alignment vertical="center"/>
    </xf>
    <xf numFmtId="0" fontId="25" fillId="4" borderId="14" applyNumberFormat="0" applyAlignment="0" applyProtection="0">
      <alignment vertical="center"/>
    </xf>
    <xf numFmtId="0" fontId="26" fillId="4" borderId="13" applyNumberFormat="0" applyAlignment="0" applyProtection="0">
      <alignment vertical="center"/>
    </xf>
    <xf numFmtId="0" fontId="27" fillId="5"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4" fillId="0" borderId="0">
      <alignment vertical="center"/>
    </xf>
    <xf numFmtId="0" fontId="35" fillId="0" borderId="0">
      <alignment vertical="center"/>
    </xf>
    <xf numFmtId="0" fontId="4" fillId="0" borderId="0">
      <alignment vertical="center"/>
    </xf>
  </cellStyleXfs>
  <cellXfs count="13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4" fillId="0" borderId="0" xfId="0" applyFont="1" applyFill="1" applyBorder="1" applyAlignment="1">
      <alignment vertical="center"/>
    </xf>
    <xf numFmtId="0" fontId="6" fillId="0" borderId="0" xfId="0" applyFont="1" applyFill="1" applyAlignment="1">
      <alignment horizontal="center" vertical="center"/>
    </xf>
    <xf numFmtId="0" fontId="6" fillId="0" borderId="0" xfId="0" applyFont="1" applyFill="1" applyAlignment="1" applyProtection="1">
      <alignment horizontal="center" vertical="center" wrapText="1"/>
      <protection locked="0"/>
    </xf>
    <xf numFmtId="0" fontId="4" fillId="0" borderId="0" xfId="0" applyFont="1" applyFill="1" applyBorder="1" applyAlignment="1" applyProtection="1">
      <alignment horizontal="center" vertical="center" wrapText="1"/>
      <protection locked="0"/>
    </xf>
    <xf numFmtId="0" fontId="6" fillId="0" borderId="0" xfId="0" applyFont="1" applyFill="1" applyBorder="1" applyAlignment="1">
      <alignment vertical="center"/>
    </xf>
    <xf numFmtId="0" fontId="7" fillId="0" borderId="0" xfId="0" applyFont="1" applyFill="1">
      <alignment vertical="center"/>
    </xf>
    <xf numFmtId="0" fontId="8" fillId="0" borderId="0" xfId="0" applyFont="1" applyFill="1">
      <alignment vertical="center"/>
    </xf>
    <xf numFmtId="0" fontId="6" fillId="0" borderId="1" xfId="0"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xf>
    <xf numFmtId="0" fontId="6" fillId="0" borderId="1" xfId="0" applyFont="1" applyFill="1" applyBorder="1">
      <alignment vertical="center"/>
    </xf>
    <xf numFmtId="0" fontId="8" fillId="0" borderId="0" xfId="0" applyFont="1" applyFill="1" applyBorder="1">
      <alignment vertical="center"/>
    </xf>
    <xf numFmtId="0" fontId="7"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9" fillId="0" borderId="0"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xf>
    <xf numFmtId="176" fontId="5"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1" xfId="49" applyFont="1" applyFill="1" applyBorder="1" applyAlignment="1" applyProtection="1">
      <alignment horizontal="center" vertical="center" wrapText="1"/>
    </xf>
    <xf numFmtId="0" fontId="6" fillId="0" borderId="1" xfId="49"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lignment horizontal="center" vertical="center" wrapText="1"/>
    </xf>
    <xf numFmtId="0" fontId="11" fillId="0" borderId="0"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vertical="center" wrapText="1"/>
      <protection locked="0"/>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protection hidden="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protection locked="0"/>
    </xf>
    <xf numFmtId="0" fontId="6" fillId="0" borderId="1" xfId="49"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49"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protection locked="0"/>
    </xf>
    <xf numFmtId="9" fontId="6" fillId="0" borderId="1" xfId="0" applyNumberFormat="1" applyFont="1" applyFill="1" applyBorder="1" applyAlignment="1">
      <alignment horizontal="center" vertical="center"/>
    </xf>
    <xf numFmtId="9" fontId="6" fillId="0" borderId="1" xfId="0"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9"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lignment vertical="center" wrapText="1"/>
    </xf>
    <xf numFmtId="0" fontId="6" fillId="0" borderId="1" xfId="0" applyFont="1" applyFill="1" applyBorder="1" applyAlignment="1">
      <alignment vertical="center"/>
    </xf>
    <xf numFmtId="9" fontId="6" fillId="0" borderId="1" xfId="3"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left" vertical="center" wrapText="1"/>
      <protection locked="0"/>
    </xf>
    <xf numFmtId="0" fontId="6" fillId="0" borderId="3" xfId="0" applyNumberFormat="1" applyFont="1" applyFill="1" applyBorder="1" applyAlignment="1" applyProtection="1">
      <alignment horizontal="center" vertical="center" wrapText="1"/>
      <protection locked="0"/>
    </xf>
    <xf numFmtId="177" fontId="6" fillId="0" borderId="3" xfId="0" applyNumberFormat="1" applyFont="1" applyFill="1" applyBorder="1" applyAlignment="1" applyProtection="1">
      <alignment horizontal="center" vertical="center" wrapText="1"/>
      <protection locked="0"/>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pplyProtection="1">
      <alignment horizontal="center" vertical="center" wrapText="1"/>
      <protection locked="0"/>
    </xf>
    <xf numFmtId="176" fontId="6" fillId="0" borderId="3" xfId="0" applyNumberFormat="1" applyFont="1" applyFill="1" applyBorder="1" applyAlignment="1" applyProtection="1">
      <alignment horizontal="center" vertical="center" wrapText="1"/>
      <protection locked="0"/>
    </xf>
    <xf numFmtId="9" fontId="6" fillId="0" borderId="3"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left" vertical="center" wrapText="1"/>
      <protection locked="0"/>
    </xf>
    <xf numFmtId="0" fontId="6" fillId="0" borderId="1" xfId="0" applyFont="1" applyFill="1" applyBorder="1" applyAlignment="1">
      <alignment horizontal="left" vertical="center" wrapText="1"/>
    </xf>
    <xf numFmtId="0" fontId="6" fillId="0" borderId="5" xfId="0" applyFont="1" applyFill="1" applyBorder="1" applyAlignment="1">
      <alignment horizontal="center" vertical="center" wrapText="1"/>
    </xf>
    <xf numFmtId="9" fontId="6" fillId="0" borderId="1" xfId="0" applyNumberFormat="1" applyFont="1" applyFill="1" applyBorder="1" applyAlignment="1" applyProtection="1">
      <alignment horizontal="center" vertical="center"/>
      <protection locked="0"/>
    </xf>
    <xf numFmtId="49" fontId="6" fillId="0" borderId="1" xfId="0" applyNumberFormat="1" applyFont="1" applyFill="1" applyBorder="1" applyAlignment="1">
      <alignment horizontal="center" vertical="center"/>
    </xf>
    <xf numFmtId="0" fontId="6" fillId="0" borderId="3"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0" fontId="6" fillId="0" borderId="1" xfId="49"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protection locked="0"/>
    </xf>
    <xf numFmtId="0" fontId="6" fillId="0" borderId="1" xfId="49"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NumberFormat="1" applyFont="1" applyFill="1" applyBorder="1" applyAlignment="1">
      <alignment horizontal="center" vertical="center"/>
    </xf>
    <xf numFmtId="9" fontId="6" fillId="0" borderId="1" xfId="3" applyNumberFormat="1"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176" fontId="6" fillId="0" borderId="1" xfId="49"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9" fontId="6" fillId="0" borderId="1" xfId="0" applyNumberFormat="1" applyFont="1" applyFill="1" applyBorder="1" applyAlignment="1">
      <alignment horizontal="left" vertical="center" wrapText="1"/>
    </xf>
    <xf numFmtId="0" fontId="6" fillId="0" borderId="5" xfId="0" applyFont="1" applyFill="1" applyBorder="1" applyAlignment="1" applyProtection="1">
      <alignment horizontal="left" vertical="center" wrapText="1"/>
      <protection locked="0"/>
    </xf>
    <xf numFmtId="9" fontId="6" fillId="0" borderId="1" xfId="0" applyNumberFormat="1" applyFont="1" applyFill="1" applyBorder="1">
      <alignment vertical="center"/>
    </xf>
    <xf numFmtId="0" fontId="6" fillId="0" borderId="1" xfId="5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9" fontId="6" fillId="0" borderId="3"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9" fontId="6" fillId="0" borderId="1" xfId="3" applyFont="1" applyFill="1" applyBorder="1" applyAlignment="1">
      <alignment horizontal="center" vertical="center" wrapText="1"/>
    </xf>
    <xf numFmtId="178" fontId="6" fillId="0" borderId="3" xfId="0" applyNumberFormat="1" applyFont="1" applyFill="1" applyBorder="1" applyAlignment="1" applyProtection="1">
      <alignment horizontal="center" vertical="center" wrapText="1"/>
      <protection locked="0"/>
    </xf>
    <xf numFmtId="9" fontId="6" fillId="0" borderId="3" xfId="3" applyFont="1" applyFill="1" applyBorder="1" applyAlignment="1">
      <alignment horizontal="center" vertical="center" wrapText="1"/>
    </xf>
    <xf numFmtId="0" fontId="9" fillId="0" borderId="1" xfId="0" applyFont="1" applyFill="1" applyBorder="1" applyAlignment="1">
      <alignment horizontal="center" vertical="center" wrapText="1"/>
    </xf>
    <xf numFmtId="178" fontId="6" fillId="0" borderId="1"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 xfId="0" applyFont="1" applyFill="1" applyBorder="1" applyAlignment="1" applyProtection="1">
      <alignment vertical="center" wrapText="1"/>
      <protection locked="0"/>
    </xf>
    <xf numFmtId="9" fontId="14" fillId="0" borderId="1" xfId="0" applyNumberFormat="1" applyFont="1" applyFill="1" applyBorder="1" applyAlignment="1">
      <alignment horizontal="center" vertical="center" wrapText="1"/>
    </xf>
    <xf numFmtId="9" fontId="6" fillId="0" borderId="8" xfId="0" applyNumberFormat="1" applyFont="1" applyFill="1" applyBorder="1" applyAlignment="1">
      <alignment horizontal="center" vertical="center" wrapText="1"/>
    </xf>
    <xf numFmtId="9" fontId="6" fillId="0" borderId="1" xfId="3" applyNumberFormat="1" applyFont="1" applyFill="1" applyBorder="1" applyAlignment="1" applyProtection="1">
      <alignment horizontal="center" vertical="center" wrapText="1"/>
      <protection locked="0"/>
    </xf>
    <xf numFmtId="179" fontId="6" fillId="0" borderId="1" xfId="0" applyNumberFormat="1" applyFont="1" applyFill="1" applyBorder="1" applyAlignment="1">
      <alignment horizontal="center" vertical="center"/>
    </xf>
    <xf numFmtId="0" fontId="6" fillId="0" borderId="1" xfId="49" applyFont="1" applyFill="1" applyBorder="1" applyAlignment="1" applyProtection="1">
      <alignment horizontal="center" vertical="center"/>
    </xf>
    <xf numFmtId="176" fontId="6" fillId="0" borderId="2" xfId="0" applyNumberFormat="1" applyFont="1" applyFill="1" applyBorder="1" applyAlignment="1">
      <alignment horizontal="center" vertical="center" wrapText="1"/>
    </xf>
    <xf numFmtId="0" fontId="6" fillId="0" borderId="3" xfId="49" applyFont="1" applyFill="1" applyBorder="1" applyAlignment="1">
      <alignment horizontal="center" vertical="center" wrapText="1"/>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1" fontId="6" fillId="0" borderId="3"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 fontId="6" fillId="0" borderId="3" xfId="0" applyNumberFormat="1" applyFont="1" applyFill="1" applyBorder="1" applyAlignment="1">
      <alignment horizontal="center" vertical="center"/>
    </xf>
    <xf numFmtId="0" fontId="6" fillId="0" borderId="1" xfId="0" applyNumberFormat="1" applyFont="1" applyFill="1" applyBorder="1" applyAlignment="1" applyProtection="1">
      <alignment horizontal="center" vertical="center"/>
    </xf>
    <xf numFmtId="0" fontId="6" fillId="0" borderId="7" xfId="0" applyFont="1" applyFill="1" applyBorder="1" applyAlignment="1">
      <alignment horizontal="center" vertical="center"/>
    </xf>
    <xf numFmtId="0" fontId="6" fillId="0" borderId="3" xfId="0"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wrapText="1"/>
      <protection locked="0"/>
    </xf>
    <xf numFmtId="0" fontId="15" fillId="0" borderId="3" xfId="0" applyNumberFormat="1" applyFont="1" applyFill="1" applyBorder="1" applyAlignment="1" applyProtection="1">
      <alignment horizontal="center" vertical="center" wrapText="1"/>
      <protection locked="0"/>
    </xf>
    <xf numFmtId="178" fontId="15" fillId="0" borderId="3" xfId="0" applyNumberFormat="1" applyFont="1" applyFill="1" applyBorder="1" applyAlignment="1" applyProtection="1">
      <alignment horizontal="center" vertical="center" wrapText="1"/>
      <protection locked="0"/>
    </xf>
    <xf numFmtId="177" fontId="6" fillId="0" borderId="3" xfId="0" applyNumberFormat="1" applyFont="1" applyFill="1" applyBorder="1" applyAlignment="1">
      <alignment horizontal="center" vertical="center" wrapText="1"/>
    </xf>
    <xf numFmtId="9" fontId="6" fillId="0" borderId="7"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176" fontId="8" fillId="0" borderId="3" xfId="0" applyNumberFormat="1" applyFont="1" applyFill="1" applyBorder="1" applyAlignment="1" applyProtection="1">
      <alignment horizontal="center" vertical="center" wrapText="1"/>
      <protection locked="0"/>
    </xf>
    <xf numFmtId="9" fontId="8" fillId="0" borderId="3" xfId="0" applyNumberFormat="1" applyFont="1" applyFill="1" applyBorder="1" applyAlignment="1" applyProtection="1">
      <alignment horizontal="center" vertical="center" wrapText="1"/>
      <protection locked="0"/>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 name="常规 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ocuments\WeChat%20Files\wxid_u2le6acvqh3b21\FileStorage\File\2024-03\&#65288;8.16&#65289;&#38468;&#20214;1&#12289;&#21439;&#32423;&#24041;&#22266;&#25299;&#23637;&#33073;&#36139;&#25915;&#22362;&#25104;&#26524;&#21644;&#20065;&#26449;&#25391;&#20852;&#39033;&#30446;&#2421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35874;&#26519;&#25152;&#26377;&#36164;&#26009;\&#35874;&#26519;&#30005;&#33041;&#25335;&#36125;\&#19977;&#21644;&#26449;&#25152;&#26377;&#36164;&#26009;&#25968;&#25454;\&#19977;&#21644;&#26449;&#25152;&#26377;&#36164;&#26009;&#25968;&#25454;\&#19977;&#21644;&#26449;&#39033;&#30446;&#30003;&#25253;\2024&#24180;&#39033;&#30446;&#24211;\&#38468;&#20214;1&#12289;&#21439;&#32423;&#24041;&#22266;&#25299;&#23637;&#33073;&#36139;&#25915;&#22362;&#25104;&#26524;&#21644;&#20065;&#26449;&#25391;&#20852;&#39033;&#30446;&#24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录入表"/>
      <sheetName val="数据源"/>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录入表"/>
      <sheetName val="数据源"/>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X1315"/>
  <sheetViews>
    <sheetView tabSelected="1" view="pageBreakPreview" zoomScale="75" zoomScaleNormal="64" topLeftCell="D1" workbookViewId="0">
      <pane ySplit="4" topLeftCell="A1309" activePane="bottomLeft" state="frozen"/>
      <selection/>
      <selection pane="bottomLeft" activeCell="W1279" sqref="W1279"/>
    </sheetView>
  </sheetViews>
  <sheetFormatPr defaultColWidth="9" defaultRowHeight="32.25" customHeight="1"/>
  <cols>
    <col min="1" max="1" width="8.39166666666667" style="8" customWidth="1"/>
    <col min="2" max="2" width="4.625" style="8" customWidth="1"/>
    <col min="3" max="3" width="8.625" style="8" customWidth="1"/>
    <col min="4" max="4" width="10" style="24" customWidth="1"/>
    <col min="5" max="5" width="7.025" style="8" customWidth="1"/>
    <col min="6" max="6" width="7.03333333333333" style="8" customWidth="1"/>
    <col min="7" max="7" width="4.1" style="8" customWidth="1"/>
    <col min="8" max="8" width="8.98333333333333" style="8" customWidth="1"/>
    <col min="9" max="9" width="24.5" style="8" customWidth="1"/>
    <col min="10" max="10" width="7.81666666666667" style="8" customWidth="1"/>
    <col min="11" max="11" width="9.36666666666667" style="25" customWidth="1"/>
    <col min="12" max="12" width="9.88333333333333" style="25" customWidth="1"/>
    <col min="13" max="13" width="11.175" style="25" customWidth="1"/>
    <col min="14" max="14" width="12.6916666666667" style="8" customWidth="1"/>
    <col min="15" max="15" width="9.83333333333333" style="24" customWidth="1"/>
    <col min="16" max="16" width="10.2083333333333" style="24" customWidth="1"/>
    <col min="17" max="19" width="6.625" style="8" customWidth="1"/>
    <col min="20" max="20" width="31.325" style="8" customWidth="1"/>
    <col min="21" max="21" width="14.375" style="8" customWidth="1"/>
    <col min="22" max="22" width="7.40833333333333" style="26" customWidth="1"/>
    <col min="23" max="23" width="8.65" style="26" customWidth="1"/>
    <col min="24" max="24" width="9.79166666666667" style="26" customWidth="1"/>
    <col min="25" max="25" width="7.39166666666667" style="26" customWidth="1"/>
    <col min="26" max="26" width="8.625" style="26" customWidth="1"/>
    <col min="27" max="27" width="6.44166666666667" style="8" customWidth="1"/>
    <col min="28" max="28" width="7.41666666666667" style="8" customWidth="1"/>
    <col min="29" max="16384" width="9" style="8"/>
  </cols>
  <sheetData>
    <row r="1" s="8" customFormat="1" customHeight="1" spans="1:26">
      <c r="A1" s="27" t="s">
        <v>0</v>
      </c>
      <c r="D1" s="24"/>
      <c r="L1" s="25"/>
      <c r="M1" s="25"/>
      <c r="O1" s="24"/>
      <c r="P1" s="24"/>
      <c r="V1" s="26"/>
      <c r="W1" s="26"/>
      <c r="X1" s="26"/>
      <c r="Y1" s="26"/>
      <c r="Z1" s="26"/>
    </row>
    <row r="2" s="8" customFormat="1" customHeight="1" spans="1:27">
      <c r="A2" s="28" t="s">
        <v>1</v>
      </c>
      <c r="B2" s="28"/>
      <c r="C2" s="28"/>
      <c r="D2" s="29"/>
      <c r="E2" s="28"/>
      <c r="F2" s="28"/>
      <c r="G2" s="28"/>
      <c r="H2" s="28"/>
      <c r="I2" s="28"/>
      <c r="J2" s="28"/>
      <c r="K2" s="38"/>
      <c r="L2" s="38"/>
      <c r="M2" s="38"/>
      <c r="N2" s="28"/>
      <c r="O2" s="29"/>
      <c r="P2" s="29"/>
      <c r="Q2" s="28"/>
      <c r="R2" s="28"/>
      <c r="S2" s="28"/>
      <c r="T2" s="28"/>
      <c r="U2" s="28"/>
      <c r="V2" s="28"/>
      <c r="W2" s="28"/>
      <c r="X2" s="28"/>
      <c r="Y2" s="28"/>
      <c r="Z2" s="28"/>
      <c r="AA2" s="28"/>
    </row>
    <row r="3" s="8" customFormat="1" ht="36.75" customHeight="1" spans="1:28">
      <c r="A3" s="30" t="s">
        <v>2</v>
      </c>
      <c r="B3" s="31" t="s">
        <v>3</v>
      </c>
      <c r="C3" s="30" t="s">
        <v>4</v>
      </c>
      <c r="D3" s="30" t="s">
        <v>5</v>
      </c>
      <c r="E3" s="30" t="s">
        <v>6</v>
      </c>
      <c r="F3" s="30" t="s">
        <v>7</v>
      </c>
      <c r="G3" s="30" t="s">
        <v>8</v>
      </c>
      <c r="H3" s="30"/>
      <c r="I3" s="30"/>
      <c r="J3" s="30"/>
      <c r="K3" s="39" t="s">
        <v>9</v>
      </c>
      <c r="L3" s="39"/>
      <c r="M3" s="39"/>
      <c r="N3" s="30" t="s">
        <v>10</v>
      </c>
      <c r="O3" s="30" t="s">
        <v>11</v>
      </c>
      <c r="P3" s="30"/>
      <c r="Q3" s="30"/>
      <c r="R3" s="30"/>
      <c r="S3" s="30"/>
      <c r="T3" s="30" t="s">
        <v>12</v>
      </c>
      <c r="U3" s="30"/>
      <c r="V3" s="30"/>
      <c r="W3" s="30"/>
      <c r="X3" s="30"/>
      <c r="Y3" s="30"/>
      <c r="Z3" s="30"/>
      <c r="AA3" s="30" t="s">
        <v>13</v>
      </c>
      <c r="AB3" s="30" t="s">
        <v>14</v>
      </c>
    </row>
    <row r="4" s="8" customFormat="1" ht="110" customHeight="1" spans="1:28">
      <c r="A4" s="30"/>
      <c r="B4" s="32"/>
      <c r="C4" s="30"/>
      <c r="D4" s="30"/>
      <c r="E4" s="30"/>
      <c r="F4" s="30"/>
      <c r="G4" s="30" t="s">
        <v>15</v>
      </c>
      <c r="H4" s="30" t="s">
        <v>16</v>
      </c>
      <c r="I4" s="30" t="s">
        <v>17</v>
      </c>
      <c r="J4" s="40" t="s">
        <v>18</v>
      </c>
      <c r="K4" s="39" t="s">
        <v>19</v>
      </c>
      <c r="L4" s="39" t="s">
        <v>20</v>
      </c>
      <c r="M4" s="39" t="s">
        <v>21</v>
      </c>
      <c r="N4" s="30"/>
      <c r="O4" s="30" t="s">
        <v>22</v>
      </c>
      <c r="P4" s="30" t="s">
        <v>23</v>
      </c>
      <c r="Q4" s="30" t="s">
        <v>24</v>
      </c>
      <c r="R4" s="30" t="s">
        <v>25</v>
      </c>
      <c r="S4" s="30" t="s">
        <v>26</v>
      </c>
      <c r="T4" s="30" t="s">
        <v>27</v>
      </c>
      <c r="U4" s="30" t="s">
        <v>28</v>
      </c>
      <c r="V4" s="30" t="s">
        <v>29</v>
      </c>
      <c r="W4" s="30" t="s">
        <v>30</v>
      </c>
      <c r="X4" s="30" t="s">
        <v>31</v>
      </c>
      <c r="Y4" s="30" t="s">
        <v>32</v>
      </c>
      <c r="Z4" s="30" t="s">
        <v>33</v>
      </c>
      <c r="AA4" s="30"/>
      <c r="AB4" s="30"/>
    </row>
    <row r="5" s="9" customFormat="1" ht="51" customHeight="1" spans="1:28">
      <c r="A5" s="17" t="s">
        <v>34</v>
      </c>
      <c r="B5" s="17"/>
      <c r="C5" s="17"/>
      <c r="D5" s="17"/>
      <c r="E5" s="17"/>
      <c r="F5" s="17"/>
      <c r="G5" s="17"/>
      <c r="H5" s="17"/>
      <c r="I5" s="17"/>
      <c r="J5" s="17"/>
      <c r="K5" s="41"/>
      <c r="L5" s="41"/>
      <c r="M5" s="41"/>
      <c r="N5" s="17"/>
      <c r="O5" s="17">
        <v>47139.184</v>
      </c>
      <c r="P5" s="17">
        <v>47139.184</v>
      </c>
      <c r="Q5" s="17">
        <v>0</v>
      </c>
      <c r="R5" s="17">
        <v>0</v>
      </c>
      <c r="S5" s="17">
        <v>0</v>
      </c>
      <c r="T5" s="17"/>
      <c r="U5" s="17"/>
      <c r="V5" s="17"/>
      <c r="W5" s="17"/>
      <c r="X5" s="17"/>
      <c r="Y5" s="17"/>
      <c r="Z5" s="17"/>
      <c r="AA5" s="17"/>
      <c r="AB5" s="17"/>
    </row>
    <row r="6" s="9" customFormat="1" ht="51" customHeight="1" spans="1:28">
      <c r="A6" s="17" t="s">
        <v>35</v>
      </c>
      <c r="B6" s="17"/>
      <c r="C6" s="17"/>
      <c r="D6" s="17"/>
      <c r="E6" s="17"/>
      <c r="F6" s="17"/>
      <c r="G6" s="17"/>
      <c r="H6" s="17"/>
      <c r="I6" s="17"/>
      <c r="J6" s="17"/>
      <c r="K6" s="41"/>
      <c r="L6" s="41"/>
      <c r="M6" s="41"/>
      <c r="N6" s="17"/>
      <c r="O6" s="17">
        <v>2670.5</v>
      </c>
      <c r="P6" s="17">
        <v>2670.5</v>
      </c>
      <c r="Q6" s="17">
        <v>0</v>
      </c>
      <c r="R6" s="17">
        <v>0</v>
      </c>
      <c r="S6" s="17">
        <v>0</v>
      </c>
      <c r="T6" s="17"/>
      <c r="U6" s="17"/>
      <c r="V6" s="17"/>
      <c r="W6" s="17"/>
      <c r="X6" s="17"/>
      <c r="Y6" s="17"/>
      <c r="Z6" s="17"/>
      <c r="AA6" s="17"/>
      <c r="AB6" s="17"/>
    </row>
    <row r="7" s="9" customFormat="1" ht="51" customHeight="1" spans="1:28">
      <c r="A7" s="17">
        <v>1</v>
      </c>
      <c r="B7" s="17" t="s">
        <v>36</v>
      </c>
      <c r="C7" s="17" t="s">
        <v>37</v>
      </c>
      <c r="D7" s="17" t="s">
        <v>38</v>
      </c>
      <c r="E7" s="17" t="s">
        <v>39</v>
      </c>
      <c r="F7" s="17" t="s">
        <v>40</v>
      </c>
      <c r="G7" s="17" t="s">
        <v>41</v>
      </c>
      <c r="H7" s="17" t="s">
        <v>35</v>
      </c>
      <c r="I7" s="17" t="s">
        <v>42</v>
      </c>
      <c r="J7" s="17" t="s">
        <v>43</v>
      </c>
      <c r="K7" s="42" t="s">
        <v>44</v>
      </c>
      <c r="L7" s="42" t="s">
        <v>45</v>
      </c>
      <c r="M7" s="42" t="s">
        <v>46</v>
      </c>
      <c r="N7" s="17" t="s">
        <v>47</v>
      </c>
      <c r="O7" s="17">
        <v>18</v>
      </c>
      <c r="P7" s="17">
        <v>18</v>
      </c>
      <c r="Q7" s="17">
        <v>0</v>
      </c>
      <c r="R7" s="17">
        <v>0</v>
      </c>
      <c r="S7" s="17">
        <v>0</v>
      </c>
      <c r="T7" s="17" t="s">
        <v>48</v>
      </c>
      <c r="U7" s="17" t="s">
        <v>49</v>
      </c>
      <c r="V7" s="45">
        <v>1</v>
      </c>
      <c r="W7" s="36">
        <v>241</v>
      </c>
      <c r="X7" s="36">
        <v>777</v>
      </c>
      <c r="Y7" s="36" t="s">
        <v>50</v>
      </c>
      <c r="Z7" s="36" t="s">
        <v>51</v>
      </c>
      <c r="AA7" s="17" t="s">
        <v>52</v>
      </c>
      <c r="AB7" s="17" t="s">
        <v>53</v>
      </c>
    </row>
    <row r="8" s="9" customFormat="1" ht="51" customHeight="1" spans="1:28">
      <c r="A8" s="17">
        <v>2</v>
      </c>
      <c r="B8" s="17" t="s">
        <v>36</v>
      </c>
      <c r="C8" s="17" t="s">
        <v>37</v>
      </c>
      <c r="D8" s="33" t="s">
        <v>54</v>
      </c>
      <c r="E8" s="17" t="s">
        <v>39</v>
      </c>
      <c r="F8" s="17" t="s">
        <v>40</v>
      </c>
      <c r="G8" s="17" t="s">
        <v>41</v>
      </c>
      <c r="H8" s="17" t="s">
        <v>35</v>
      </c>
      <c r="I8" s="17" t="s">
        <v>55</v>
      </c>
      <c r="J8" s="17" t="s">
        <v>56</v>
      </c>
      <c r="K8" s="42" t="s">
        <v>44</v>
      </c>
      <c r="L8" s="42" t="s">
        <v>45</v>
      </c>
      <c r="M8" s="42" t="s">
        <v>46</v>
      </c>
      <c r="N8" s="17" t="s">
        <v>47</v>
      </c>
      <c r="O8" s="33">
        <v>21</v>
      </c>
      <c r="P8" s="33">
        <v>21</v>
      </c>
      <c r="Q8" s="17">
        <v>0</v>
      </c>
      <c r="R8" s="17">
        <v>0</v>
      </c>
      <c r="S8" s="17">
        <v>0</v>
      </c>
      <c r="T8" s="33" t="s">
        <v>57</v>
      </c>
      <c r="U8" s="33" t="s">
        <v>58</v>
      </c>
      <c r="V8" s="44">
        <v>1</v>
      </c>
      <c r="W8" s="48">
        <v>105</v>
      </c>
      <c r="X8" s="48">
        <v>256</v>
      </c>
      <c r="Y8" s="44">
        <v>35</v>
      </c>
      <c r="Z8" s="51">
        <v>0.95</v>
      </c>
      <c r="AA8" s="17" t="s">
        <v>52</v>
      </c>
      <c r="AB8" s="17" t="s">
        <v>59</v>
      </c>
    </row>
    <row r="9" s="9" customFormat="1" ht="51" customHeight="1" spans="1:28">
      <c r="A9" s="17">
        <v>3</v>
      </c>
      <c r="B9" s="17" t="s">
        <v>60</v>
      </c>
      <c r="C9" s="17" t="s">
        <v>37</v>
      </c>
      <c r="D9" s="33" t="s">
        <v>61</v>
      </c>
      <c r="E9" s="33" t="s">
        <v>39</v>
      </c>
      <c r="F9" s="33" t="s">
        <v>40</v>
      </c>
      <c r="G9" s="33" t="s">
        <v>41</v>
      </c>
      <c r="H9" s="33" t="s">
        <v>35</v>
      </c>
      <c r="I9" s="33" t="s">
        <v>62</v>
      </c>
      <c r="J9" s="33" t="s">
        <v>43</v>
      </c>
      <c r="K9" s="37" t="s">
        <v>63</v>
      </c>
      <c r="L9" s="37" t="s">
        <v>64</v>
      </c>
      <c r="M9" s="37" t="s">
        <v>65</v>
      </c>
      <c r="N9" s="17" t="s">
        <v>47</v>
      </c>
      <c r="O9" s="17">
        <v>395</v>
      </c>
      <c r="P9" s="43">
        <v>395</v>
      </c>
      <c r="Q9" s="43">
        <v>0</v>
      </c>
      <c r="R9" s="37">
        <v>0</v>
      </c>
      <c r="S9" s="37">
        <v>0</v>
      </c>
      <c r="T9" s="33" t="s">
        <v>66</v>
      </c>
      <c r="U9" s="33" t="s">
        <v>67</v>
      </c>
      <c r="V9" s="33">
        <v>11</v>
      </c>
      <c r="W9" s="33">
        <v>260</v>
      </c>
      <c r="X9" s="33">
        <v>1350</v>
      </c>
      <c r="Y9" s="33">
        <v>92</v>
      </c>
      <c r="Z9" s="52">
        <v>0.95</v>
      </c>
      <c r="AA9" s="33" t="s">
        <v>68</v>
      </c>
      <c r="AB9" s="17" t="s">
        <v>69</v>
      </c>
    </row>
    <row r="10" s="9" customFormat="1" ht="51" customHeight="1" spans="1:28">
      <c r="A10" s="17">
        <v>4</v>
      </c>
      <c r="B10" s="17" t="s">
        <v>36</v>
      </c>
      <c r="C10" s="17" t="s">
        <v>37</v>
      </c>
      <c r="D10" s="17" t="s">
        <v>70</v>
      </c>
      <c r="E10" s="17" t="s">
        <v>39</v>
      </c>
      <c r="F10" s="33" t="s">
        <v>40</v>
      </c>
      <c r="G10" s="17" t="s">
        <v>41</v>
      </c>
      <c r="H10" s="17" t="s">
        <v>35</v>
      </c>
      <c r="I10" s="17" t="s">
        <v>71</v>
      </c>
      <c r="J10" s="17" t="s">
        <v>43</v>
      </c>
      <c r="K10" s="42" t="s">
        <v>44</v>
      </c>
      <c r="L10" s="42" t="s">
        <v>45</v>
      </c>
      <c r="M10" s="42" t="s">
        <v>46</v>
      </c>
      <c r="N10" s="17" t="s">
        <v>47</v>
      </c>
      <c r="O10" s="17">
        <v>42</v>
      </c>
      <c r="P10" s="17">
        <v>42</v>
      </c>
      <c r="Q10" s="17">
        <v>0</v>
      </c>
      <c r="R10" s="17">
        <v>0</v>
      </c>
      <c r="S10" s="17">
        <v>0</v>
      </c>
      <c r="T10" s="17" t="s">
        <v>72</v>
      </c>
      <c r="U10" s="17" t="s">
        <v>49</v>
      </c>
      <c r="V10" s="45">
        <v>1</v>
      </c>
      <c r="W10" s="36">
        <v>241</v>
      </c>
      <c r="X10" s="36">
        <v>777</v>
      </c>
      <c r="Y10" s="36" t="s">
        <v>50</v>
      </c>
      <c r="Z10" s="36" t="s">
        <v>51</v>
      </c>
      <c r="AA10" s="17" t="s">
        <v>52</v>
      </c>
      <c r="AB10" s="17" t="s">
        <v>53</v>
      </c>
    </row>
    <row r="11" s="9" customFormat="1" ht="51" customHeight="1" spans="1:28">
      <c r="A11" s="17">
        <v>5</v>
      </c>
      <c r="B11" s="17" t="s">
        <v>36</v>
      </c>
      <c r="C11" s="17" t="s">
        <v>37</v>
      </c>
      <c r="D11" s="33" t="s">
        <v>73</v>
      </c>
      <c r="E11" s="17" t="s">
        <v>39</v>
      </c>
      <c r="F11" s="33" t="s">
        <v>40</v>
      </c>
      <c r="G11" s="17" t="s">
        <v>41</v>
      </c>
      <c r="H11" s="17" t="s">
        <v>35</v>
      </c>
      <c r="I11" s="17" t="s">
        <v>71</v>
      </c>
      <c r="J11" s="17" t="s">
        <v>43</v>
      </c>
      <c r="K11" s="42" t="s">
        <v>44</v>
      </c>
      <c r="L11" s="42" t="s">
        <v>45</v>
      </c>
      <c r="M11" s="42" t="s">
        <v>74</v>
      </c>
      <c r="N11" s="17" t="s">
        <v>47</v>
      </c>
      <c r="O11" s="17">
        <v>24.5</v>
      </c>
      <c r="P11" s="17">
        <v>24.5</v>
      </c>
      <c r="Q11" s="17">
        <v>0</v>
      </c>
      <c r="R11" s="17">
        <v>0</v>
      </c>
      <c r="S11" s="17">
        <v>0</v>
      </c>
      <c r="T11" s="33" t="s">
        <v>75</v>
      </c>
      <c r="U11" s="17" t="s">
        <v>76</v>
      </c>
      <c r="V11" s="45">
        <v>1</v>
      </c>
      <c r="W11" s="36">
        <v>44</v>
      </c>
      <c r="X11" s="36">
        <v>139</v>
      </c>
      <c r="Y11" s="36" t="s">
        <v>77</v>
      </c>
      <c r="Z11" s="36" t="s">
        <v>51</v>
      </c>
      <c r="AA11" s="17" t="s">
        <v>68</v>
      </c>
      <c r="AB11" s="17" t="s">
        <v>53</v>
      </c>
    </row>
    <row r="12" s="9" customFormat="1" ht="51" customHeight="1" spans="1:28">
      <c r="A12" s="17">
        <v>6</v>
      </c>
      <c r="B12" s="17" t="s">
        <v>36</v>
      </c>
      <c r="C12" s="17" t="s">
        <v>37</v>
      </c>
      <c r="D12" s="33" t="s">
        <v>78</v>
      </c>
      <c r="E12" s="17" t="s">
        <v>39</v>
      </c>
      <c r="F12" s="33" t="s">
        <v>40</v>
      </c>
      <c r="G12" s="17" t="s">
        <v>41</v>
      </c>
      <c r="H12" s="17" t="s">
        <v>35</v>
      </c>
      <c r="I12" s="17" t="s">
        <v>71</v>
      </c>
      <c r="J12" s="17" t="s">
        <v>43</v>
      </c>
      <c r="K12" s="42" t="s">
        <v>44</v>
      </c>
      <c r="L12" s="42" t="s">
        <v>45</v>
      </c>
      <c r="M12" s="42" t="s">
        <v>74</v>
      </c>
      <c r="N12" s="17" t="s">
        <v>47</v>
      </c>
      <c r="O12" s="17">
        <v>52</v>
      </c>
      <c r="P12" s="17">
        <v>52</v>
      </c>
      <c r="Q12" s="17">
        <v>0</v>
      </c>
      <c r="R12" s="17">
        <v>0</v>
      </c>
      <c r="S12" s="17">
        <v>0</v>
      </c>
      <c r="T12" s="33" t="s">
        <v>79</v>
      </c>
      <c r="U12" s="17" t="s">
        <v>80</v>
      </c>
      <c r="V12" s="45">
        <v>1</v>
      </c>
      <c r="W12" s="36">
        <v>44</v>
      </c>
      <c r="X12" s="36">
        <v>139</v>
      </c>
      <c r="Y12" s="36" t="s">
        <v>77</v>
      </c>
      <c r="Z12" s="36" t="s">
        <v>51</v>
      </c>
      <c r="AA12" s="17" t="s">
        <v>68</v>
      </c>
      <c r="AB12" s="17" t="s">
        <v>53</v>
      </c>
    </row>
    <row r="13" s="9" customFormat="1" ht="51" customHeight="1" spans="1:28">
      <c r="A13" s="17">
        <v>7</v>
      </c>
      <c r="B13" s="17" t="s">
        <v>36</v>
      </c>
      <c r="C13" s="17" t="s">
        <v>37</v>
      </c>
      <c r="D13" s="33" t="s">
        <v>81</v>
      </c>
      <c r="E13" s="17" t="s">
        <v>39</v>
      </c>
      <c r="F13" s="33" t="s">
        <v>40</v>
      </c>
      <c r="G13" s="17" t="s">
        <v>41</v>
      </c>
      <c r="H13" s="17" t="s">
        <v>35</v>
      </c>
      <c r="I13" s="17" t="s">
        <v>71</v>
      </c>
      <c r="J13" s="17" t="s">
        <v>43</v>
      </c>
      <c r="K13" s="42" t="s">
        <v>44</v>
      </c>
      <c r="L13" s="42" t="s">
        <v>45</v>
      </c>
      <c r="M13" s="42" t="s">
        <v>74</v>
      </c>
      <c r="N13" s="17" t="s">
        <v>47</v>
      </c>
      <c r="O13" s="33">
        <v>3.9</v>
      </c>
      <c r="P13" s="33">
        <v>3.9</v>
      </c>
      <c r="Q13" s="17">
        <v>0</v>
      </c>
      <c r="R13" s="17">
        <v>0</v>
      </c>
      <c r="S13" s="17">
        <v>0</v>
      </c>
      <c r="T13" s="33" t="s">
        <v>82</v>
      </c>
      <c r="U13" s="17" t="s">
        <v>83</v>
      </c>
      <c r="V13" s="45">
        <v>1</v>
      </c>
      <c r="W13" s="36">
        <v>59</v>
      </c>
      <c r="X13" s="36">
        <v>201</v>
      </c>
      <c r="Y13" s="36" t="s">
        <v>84</v>
      </c>
      <c r="Z13" s="36" t="s">
        <v>51</v>
      </c>
      <c r="AA13" s="17" t="s">
        <v>68</v>
      </c>
      <c r="AB13" s="17" t="s">
        <v>53</v>
      </c>
    </row>
    <row r="14" s="9" customFormat="1" ht="51" customHeight="1" spans="1:28">
      <c r="A14" s="17">
        <v>8</v>
      </c>
      <c r="B14" s="17" t="s">
        <v>36</v>
      </c>
      <c r="C14" s="17" t="s">
        <v>37</v>
      </c>
      <c r="D14" s="33" t="s">
        <v>85</v>
      </c>
      <c r="E14" s="17" t="s">
        <v>39</v>
      </c>
      <c r="F14" s="33" t="s">
        <v>40</v>
      </c>
      <c r="G14" s="17" t="s">
        <v>41</v>
      </c>
      <c r="H14" s="17" t="s">
        <v>35</v>
      </c>
      <c r="I14" s="17" t="s">
        <v>71</v>
      </c>
      <c r="J14" s="17" t="s">
        <v>43</v>
      </c>
      <c r="K14" s="42" t="s">
        <v>44</v>
      </c>
      <c r="L14" s="42" t="s">
        <v>45</v>
      </c>
      <c r="M14" s="42" t="s">
        <v>74</v>
      </c>
      <c r="N14" s="17" t="s">
        <v>47</v>
      </c>
      <c r="O14" s="33">
        <v>35</v>
      </c>
      <c r="P14" s="33">
        <v>35</v>
      </c>
      <c r="Q14" s="17">
        <v>0</v>
      </c>
      <c r="R14" s="17">
        <v>0</v>
      </c>
      <c r="S14" s="17">
        <v>0</v>
      </c>
      <c r="T14" s="33" t="s">
        <v>86</v>
      </c>
      <c r="U14" s="17" t="s">
        <v>87</v>
      </c>
      <c r="V14" s="45">
        <v>1</v>
      </c>
      <c r="W14" s="36">
        <v>59</v>
      </c>
      <c r="X14" s="36">
        <v>201</v>
      </c>
      <c r="Y14" s="36" t="s">
        <v>84</v>
      </c>
      <c r="Z14" s="36" t="s">
        <v>51</v>
      </c>
      <c r="AA14" s="17" t="s">
        <v>68</v>
      </c>
      <c r="AB14" s="17" t="s">
        <v>53</v>
      </c>
    </row>
    <row r="15" s="9" customFormat="1" ht="51" customHeight="1" spans="1:28">
      <c r="A15" s="17">
        <v>9</v>
      </c>
      <c r="B15" s="17" t="s">
        <v>36</v>
      </c>
      <c r="C15" s="17" t="s">
        <v>37</v>
      </c>
      <c r="D15" s="17" t="s">
        <v>88</v>
      </c>
      <c r="E15" s="17" t="s">
        <v>39</v>
      </c>
      <c r="F15" s="33" t="s">
        <v>40</v>
      </c>
      <c r="G15" s="17" t="s">
        <v>41</v>
      </c>
      <c r="H15" s="17" t="s">
        <v>35</v>
      </c>
      <c r="I15" s="17" t="s">
        <v>71</v>
      </c>
      <c r="J15" s="17" t="s">
        <v>43</v>
      </c>
      <c r="K15" s="42" t="s">
        <v>44</v>
      </c>
      <c r="L15" s="42" t="s">
        <v>45</v>
      </c>
      <c r="M15" s="42" t="s">
        <v>74</v>
      </c>
      <c r="N15" s="17" t="s">
        <v>47</v>
      </c>
      <c r="O15" s="17">
        <v>29</v>
      </c>
      <c r="P15" s="17">
        <v>29</v>
      </c>
      <c r="Q15" s="17">
        <v>0</v>
      </c>
      <c r="R15" s="17">
        <v>0</v>
      </c>
      <c r="S15" s="17">
        <v>0</v>
      </c>
      <c r="T15" s="33" t="s">
        <v>89</v>
      </c>
      <c r="U15" s="17" t="s">
        <v>90</v>
      </c>
      <c r="V15" s="45">
        <v>1</v>
      </c>
      <c r="W15" s="36">
        <v>50</v>
      </c>
      <c r="X15" s="36">
        <v>179</v>
      </c>
      <c r="Y15" s="36" t="s">
        <v>91</v>
      </c>
      <c r="Z15" s="36" t="s">
        <v>51</v>
      </c>
      <c r="AA15" s="17" t="s">
        <v>68</v>
      </c>
      <c r="AB15" s="17" t="s">
        <v>53</v>
      </c>
    </row>
    <row r="16" s="9" customFormat="1" ht="51" customHeight="1" spans="1:28">
      <c r="A16" s="17">
        <v>10</v>
      </c>
      <c r="B16" s="17" t="s">
        <v>36</v>
      </c>
      <c r="C16" s="17" t="s">
        <v>37</v>
      </c>
      <c r="D16" s="17" t="s">
        <v>92</v>
      </c>
      <c r="E16" s="17" t="s">
        <v>39</v>
      </c>
      <c r="F16" s="33" t="s">
        <v>40</v>
      </c>
      <c r="G16" s="17" t="s">
        <v>41</v>
      </c>
      <c r="H16" s="17" t="s">
        <v>35</v>
      </c>
      <c r="I16" s="17" t="s">
        <v>71</v>
      </c>
      <c r="J16" s="17" t="s">
        <v>43</v>
      </c>
      <c r="K16" s="42" t="s">
        <v>44</v>
      </c>
      <c r="L16" s="42" t="s">
        <v>45</v>
      </c>
      <c r="M16" s="42" t="s">
        <v>74</v>
      </c>
      <c r="N16" s="17" t="s">
        <v>47</v>
      </c>
      <c r="O16" s="17">
        <v>93</v>
      </c>
      <c r="P16" s="17">
        <v>93</v>
      </c>
      <c r="Q16" s="17">
        <v>0</v>
      </c>
      <c r="R16" s="17">
        <v>0</v>
      </c>
      <c r="S16" s="17">
        <v>0</v>
      </c>
      <c r="T16" s="33" t="s">
        <v>93</v>
      </c>
      <c r="U16" s="17" t="s">
        <v>94</v>
      </c>
      <c r="V16" s="45">
        <v>1</v>
      </c>
      <c r="W16" s="36">
        <v>241</v>
      </c>
      <c r="X16" s="36">
        <v>777</v>
      </c>
      <c r="Y16" s="36" t="s">
        <v>50</v>
      </c>
      <c r="Z16" s="36" t="s">
        <v>51</v>
      </c>
      <c r="AA16" s="17" t="s">
        <v>68</v>
      </c>
      <c r="AB16" s="17" t="s">
        <v>53</v>
      </c>
    </row>
    <row r="17" s="9" customFormat="1" ht="51" customHeight="1" spans="1:28">
      <c r="A17" s="17">
        <v>11</v>
      </c>
      <c r="B17" s="17" t="s">
        <v>36</v>
      </c>
      <c r="C17" s="17" t="s">
        <v>37</v>
      </c>
      <c r="D17" s="17" t="s">
        <v>95</v>
      </c>
      <c r="E17" s="17" t="s">
        <v>39</v>
      </c>
      <c r="F17" s="33" t="s">
        <v>40</v>
      </c>
      <c r="G17" s="17" t="s">
        <v>41</v>
      </c>
      <c r="H17" s="17" t="s">
        <v>35</v>
      </c>
      <c r="I17" s="17" t="s">
        <v>71</v>
      </c>
      <c r="J17" s="17" t="s">
        <v>43</v>
      </c>
      <c r="K17" s="42" t="s">
        <v>44</v>
      </c>
      <c r="L17" s="42" t="s">
        <v>45</v>
      </c>
      <c r="M17" s="42" t="s">
        <v>46</v>
      </c>
      <c r="N17" s="17" t="s">
        <v>47</v>
      </c>
      <c r="O17" s="17">
        <v>5.4</v>
      </c>
      <c r="P17" s="17">
        <v>5.4</v>
      </c>
      <c r="Q17" s="17">
        <v>0</v>
      </c>
      <c r="R17" s="17">
        <v>0</v>
      </c>
      <c r="S17" s="17">
        <v>0</v>
      </c>
      <c r="T17" s="17" t="s">
        <v>96</v>
      </c>
      <c r="U17" s="17" t="s">
        <v>97</v>
      </c>
      <c r="V17" s="45">
        <v>1</v>
      </c>
      <c r="W17" s="36">
        <v>44</v>
      </c>
      <c r="X17" s="36">
        <v>139</v>
      </c>
      <c r="Y17" s="36" t="s">
        <v>77</v>
      </c>
      <c r="Z17" s="36" t="s">
        <v>51</v>
      </c>
      <c r="AA17" s="17" t="s">
        <v>52</v>
      </c>
      <c r="AB17" s="17" t="s">
        <v>53</v>
      </c>
    </row>
    <row r="18" s="9" customFormat="1" ht="51" customHeight="1" spans="1:28">
      <c r="A18" s="17">
        <v>12</v>
      </c>
      <c r="B18" s="17" t="s">
        <v>36</v>
      </c>
      <c r="C18" s="17" t="s">
        <v>37</v>
      </c>
      <c r="D18" s="17" t="s">
        <v>98</v>
      </c>
      <c r="E18" s="17" t="s">
        <v>39</v>
      </c>
      <c r="F18" s="33" t="s">
        <v>40</v>
      </c>
      <c r="G18" s="17" t="s">
        <v>41</v>
      </c>
      <c r="H18" s="17" t="s">
        <v>35</v>
      </c>
      <c r="I18" s="17" t="s">
        <v>71</v>
      </c>
      <c r="J18" s="17" t="s">
        <v>43</v>
      </c>
      <c r="K18" s="42" t="s">
        <v>44</v>
      </c>
      <c r="L18" s="42" t="s">
        <v>45</v>
      </c>
      <c r="M18" s="42" t="s">
        <v>74</v>
      </c>
      <c r="N18" s="17" t="s">
        <v>47</v>
      </c>
      <c r="O18" s="17">
        <v>44.6</v>
      </c>
      <c r="P18" s="17">
        <v>44.6</v>
      </c>
      <c r="Q18" s="17">
        <v>0</v>
      </c>
      <c r="R18" s="17">
        <v>0</v>
      </c>
      <c r="S18" s="17">
        <v>0</v>
      </c>
      <c r="T18" s="17" t="s">
        <v>99</v>
      </c>
      <c r="U18" s="17" t="s">
        <v>100</v>
      </c>
      <c r="V18" s="17">
        <v>1</v>
      </c>
      <c r="W18" s="17">
        <v>32</v>
      </c>
      <c r="X18" s="17">
        <v>128</v>
      </c>
      <c r="Y18" s="17">
        <v>27</v>
      </c>
      <c r="Z18" s="36" t="s">
        <v>51</v>
      </c>
      <c r="AA18" s="17" t="s">
        <v>68</v>
      </c>
      <c r="AB18" s="17" t="s">
        <v>53</v>
      </c>
    </row>
    <row r="19" s="10" customFormat="1" ht="88" customHeight="1" spans="1:28">
      <c r="A19" s="17">
        <v>13</v>
      </c>
      <c r="B19" s="17" t="s">
        <v>36</v>
      </c>
      <c r="C19" s="33" t="s">
        <v>37</v>
      </c>
      <c r="D19" s="33" t="s">
        <v>101</v>
      </c>
      <c r="E19" s="17" t="s">
        <v>39</v>
      </c>
      <c r="F19" s="33" t="s">
        <v>40</v>
      </c>
      <c r="G19" s="33" t="s">
        <v>41</v>
      </c>
      <c r="H19" s="33" t="s">
        <v>35</v>
      </c>
      <c r="I19" s="33" t="s">
        <v>102</v>
      </c>
      <c r="J19" s="33" t="s">
        <v>103</v>
      </c>
      <c r="K19" s="42" t="s">
        <v>44</v>
      </c>
      <c r="L19" s="33" t="s">
        <v>45</v>
      </c>
      <c r="M19" s="33" t="s">
        <v>74</v>
      </c>
      <c r="N19" s="17" t="s">
        <v>47</v>
      </c>
      <c r="O19" s="33">
        <v>12.4</v>
      </c>
      <c r="P19" s="33">
        <v>12.4</v>
      </c>
      <c r="Q19" s="33">
        <v>0</v>
      </c>
      <c r="R19" s="33">
        <v>0</v>
      </c>
      <c r="S19" s="33">
        <v>0</v>
      </c>
      <c r="T19" s="33" t="s">
        <v>104</v>
      </c>
      <c r="U19" s="33" t="s">
        <v>105</v>
      </c>
      <c r="V19" s="33">
        <v>1</v>
      </c>
      <c r="W19" s="33">
        <v>75</v>
      </c>
      <c r="X19" s="33">
        <v>432</v>
      </c>
      <c r="Y19" s="33">
        <v>21</v>
      </c>
      <c r="Z19" s="37" t="s">
        <v>106</v>
      </c>
      <c r="AA19" s="33" t="s">
        <v>68</v>
      </c>
      <c r="AB19" s="33" t="s">
        <v>107</v>
      </c>
    </row>
    <row r="20" s="10" customFormat="1" ht="63" customHeight="1" spans="1:28">
      <c r="A20" s="17">
        <v>14</v>
      </c>
      <c r="B20" s="17" t="s">
        <v>36</v>
      </c>
      <c r="C20" s="33" t="s">
        <v>37</v>
      </c>
      <c r="D20" s="33" t="s">
        <v>108</v>
      </c>
      <c r="E20" s="17" t="s">
        <v>39</v>
      </c>
      <c r="F20" s="33" t="s">
        <v>40</v>
      </c>
      <c r="G20" s="33" t="s">
        <v>41</v>
      </c>
      <c r="H20" s="33" t="s">
        <v>35</v>
      </c>
      <c r="I20" s="33" t="s">
        <v>102</v>
      </c>
      <c r="J20" s="33" t="s">
        <v>103</v>
      </c>
      <c r="K20" s="42" t="s">
        <v>44</v>
      </c>
      <c r="L20" s="33" t="s">
        <v>45</v>
      </c>
      <c r="M20" s="33" t="s">
        <v>74</v>
      </c>
      <c r="N20" s="17" t="s">
        <v>47</v>
      </c>
      <c r="O20" s="33">
        <v>6.1</v>
      </c>
      <c r="P20" s="33">
        <v>6.1</v>
      </c>
      <c r="Q20" s="33">
        <v>0</v>
      </c>
      <c r="R20" s="33">
        <v>0</v>
      </c>
      <c r="S20" s="33">
        <v>0</v>
      </c>
      <c r="T20" s="33" t="s">
        <v>109</v>
      </c>
      <c r="U20" s="33" t="s">
        <v>110</v>
      </c>
      <c r="V20" s="33">
        <v>1</v>
      </c>
      <c r="W20" s="33">
        <v>45</v>
      </c>
      <c r="X20" s="33">
        <v>326</v>
      </c>
      <c r="Y20" s="33">
        <v>11</v>
      </c>
      <c r="Z20" s="37" t="s">
        <v>106</v>
      </c>
      <c r="AA20" s="33" t="s">
        <v>68</v>
      </c>
      <c r="AB20" s="33" t="s">
        <v>107</v>
      </c>
    </row>
    <row r="21" s="10" customFormat="1" ht="63" customHeight="1" spans="1:28">
      <c r="A21" s="17">
        <v>15</v>
      </c>
      <c r="B21" s="17" t="s">
        <v>36</v>
      </c>
      <c r="C21" s="33" t="s">
        <v>37</v>
      </c>
      <c r="D21" s="33" t="s">
        <v>111</v>
      </c>
      <c r="E21" s="17" t="s">
        <v>39</v>
      </c>
      <c r="F21" s="33" t="s">
        <v>40</v>
      </c>
      <c r="G21" s="33" t="s">
        <v>41</v>
      </c>
      <c r="H21" s="33" t="s">
        <v>35</v>
      </c>
      <c r="I21" s="33" t="s">
        <v>102</v>
      </c>
      <c r="J21" s="33" t="s">
        <v>103</v>
      </c>
      <c r="K21" s="42" t="s">
        <v>44</v>
      </c>
      <c r="L21" s="33" t="s">
        <v>45</v>
      </c>
      <c r="M21" s="33" t="s">
        <v>74</v>
      </c>
      <c r="N21" s="17" t="s">
        <v>47</v>
      </c>
      <c r="O21" s="33">
        <v>6</v>
      </c>
      <c r="P21" s="33">
        <v>6</v>
      </c>
      <c r="Q21" s="33">
        <v>0</v>
      </c>
      <c r="R21" s="33">
        <v>0</v>
      </c>
      <c r="S21" s="33">
        <v>0</v>
      </c>
      <c r="T21" s="33" t="s">
        <v>112</v>
      </c>
      <c r="U21" s="33" t="s">
        <v>113</v>
      </c>
      <c r="V21" s="33">
        <v>1</v>
      </c>
      <c r="W21" s="33">
        <v>31</v>
      </c>
      <c r="X21" s="33">
        <v>102</v>
      </c>
      <c r="Y21" s="33">
        <v>9</v>
      </c>
      <c r="Z21" s="37" t="s">
        <v>106</v>
      </c>
      <c r="AA21" s="33" t="s">
        <v>68</v>
      </c>
      <c r="AB21" s="33" t="s">
        <v>107</v>
      </c>
    </row>
    <row r="22" s="10" customFormat="1" ht="72" customHeight="1" spans="1:28">
      <c r="A22" s="17">
        <v>16</v>
      </c>
      <c r="B22" s="17" t="s">
        <v>36</v>
      </c>
      <c r="C22" s="33" t="s">
        <v>37</v>
      </c>
      <c r="D22" s="33" t="s">
        <v>114</v>
      </c>
      <c r="E22" s="17" t="s">
        <v>39</v>
      </c>
      <c r="F22" s="33" t="s">
        <v>40</v>
      </c>
      <c r="G22" s="33" t="s">
        <v>41</v>
      </c>
      <c r="H22" s="33" t="s">
        <v>35</v>
      </c>
      <c r="I22" s="33" t="s">
        <v>102</v>
      </c>
      <c r="J22" s="33" t="s">
        <v>103</v>
      </c>
      <c r="K22" s="42" t="s">
        <v>44</v>
      </c>
      <c r="L22" s="33" t="s">
        <v>45</v>
      </c>
      <c r="M22" s="33" t="s">
        <v>74</v>
      </c>
      <c r="N22" s="17" t="s">
        <v>47</v>
      </c>
      <c r="O22" s="33">
        <v>19</v>
      </c>
      <c r="P22" s="33">
        <v>19</v>
      </c>
      <c r="Q22" s="33">
        <v>0</v>
      </c>
      <c r="R22" s="33">
        <v>0</v>
      </c>
      <c r="S22" s="33">
        <v>0</v>
      </c>
      <c r="T22" s="33" t="s">
        <v>115</v>
      </c>
      <c r="U22" s="33" t="s">
        <v>116</v>
      </c>
      <c r="V22" s="33">
        <v>1</v>
      </c>
      <c r="W22" s="33">
        <v>30</v>
      </c>
      <c r="X22" s="33">
        <v>106</v>
      </c>
      <c r="Y22" s="33">
        <v>10</v>
      </c>
      <c r="Z22" s="37" t="s">
        <v>106</v>
      </c>
      <c r="AA22" s="33" t="s">
        <v>68</v>
      </c>
      <c r="AB22" s="33" t="s">
        <v>107</v>
      </c>
    </row>
    <row r="23" s="10" customFormat="1" ht="136" customHeight="1" spans="1:28">
      <c r="A23" s="17">
        <v>17</v>
      </c>
      <c r="B23" s="17" t="s">
        <v>36</v>
      </c>
      <c r="C23" s="33" t="s">
        <v>37</v>
      </c>
      <c r="D23" s="33" t="s">
        <v>117</v>
      </c>
      <c r="E23" s="17" t="s">
        <v>39</v>
      </c>
      <c r="F23" s="33" t="s">
        <v>40</v>
      </c>
      <c r="G23" s="33" t="s">
        <v>41</v>
      </c>
      <c r="H23" s="33" t="s">
        <v>35</v>
      </c>
      <c r="I23" s="33" t="s">
        <v>102</v>
      </c>
      <c r="J23" s="33" t="s">
        <v>103</v>
      </c>
      <c r="K23" s="42" t="s">
        <v>44</v>
      </c>
      <c r="L23" s="33" t="s">
        <v>45</v>
      </c>
      <c r="M23" s="33" t="s">
        <v>46</v>
      </c>
      <c r="N23" s="17" t="s">
        <v>47</v>
      </c>
      <c r="O23" s="33">
        <v>25</v>
      </c>
      <c r="P23" s="33">
        <v>25</v>
      </c>
      <c r="Q23" s="33">
        <v>0</v>
      </c>
      <c r="R23" s="33">
        <v>0</v>
      </c>
      <c r="S23" s="33">
        <v>0</v>
      </c>
      <c r="T23" s="33" t="s">
        <v>118</v>
      </c>
      <c r="U23" s="33" t="s">
        <v>119</v>
      </c>
      <c r="V23" s="33">
        <v>1</v>
      </c>
      <c r="W23" s="43">
        <v>42</v>
      </c>
      <c r="X23" s="43">
        <v>136</v>
      </c>
      <c r="Y23" s="33">
        <v>25</v>
      </c>
      <c r="Z23" s="37" t="s">
        <v>106</v>
      </c>
      <c r="AA23" s="33" t="s">
        <v>52</v>
      </c>
      <c r="AB23" s="33" t="s">
        <v>107</v>
      </c>
    </row>
    <row r="24" s="10" customFormat="1" ht="136" customHeight="1" spans="1:28">
      <c r="A24" s="17">
        <v>18</v>
      </c>
      <c r="B24" s="17" t="s">
        <v>36</v>
      </c>
      <c r="C24" s="33" t="s">
        <v>37</v>
      </c>
      <c r="D24" s="33" t="s">
        <v>120</v>
      </c>
      <c r="E24" s="17" t="s">
        <v>39</v>
      </c>
      <c r="F24" s="33" t="s">
        <v>40</v>
      </c>
      <c r="G24" s="33" t="s">
        <v>41</v>
      </c>
      <c r="H24" s="33" t="s">
        <v>35</v>
      </c>
      <c r="I24" s="33" t="s">
        <v>102</v>
      </c>
      <c r="J24" s="33" t="s">
        <v>103</v>
      </c>
      <c r="K24" s="42" t="s">
        <v>44</v>
      </c>
      <c r="L24" s="37" t="s">
        <v>45</v>
      </c>
      <c r="M24" s="37" t="s">
        <v>74</v>
      </c>
      <c r="N24" s="17" t="s">
        <v>47</v>
      </c>
      <c r="O24" s="33">
        <v>14.3</v>
      </c>
      <c r="P24" s="33">
        <v>14.3</v>
      </c>
      <c r="Q24" s="33">
        <v>0</v>
      </c>
      <c r="R24" s="33">
        <v>0</v>
      </c>
      <c r="S24" s="33">
        <v>0</v>
      </c>
      <c r="T24" s="33" t="s">
        <v>121</v>
      </c>
      <c r="U24" s="33" t="s">
        <v>122</v>
      </c>
      <c r="V24" s="33">
        <v>1</v>
      </c>
      <c r="W24" s="43">
        <v>22</v>
      </c>
      <c r="X24" s="43">
        <v>88</v>
      </c>
      <c r="Y24" s="33">
        <v>8</v>
      </c>
      <c r="Z24" s="37" t="s">
        <v>106</v>
      </c>
      <c r="AA24" s="33" t="s">
        <v>68</v>
      </c>
      <c r="AB24" s="33" t="s">
        <v>107</v>
      </c>
    </row>
    <row r="25" s="10" customFormat="1" ht="136" customHeight="1" spans="1:28">
      <c r="A25" s="17">
        <v>19</v>
      </c>
      <c r="B25" s="17" t="s">
        <v>36</v>
      </c>
      <c r="C25" s="33" t="s">
        <v>37</v>
      </c>
      <c r="D25" s="33" t="s">
        <v>123</v>
      </c>
      <c r="E25" s="17" t="s">
        <v>39</v>
      </c>
      <c r="F25" s="33" t="s">
        <v>40</v>
      </c>
      <c r="G25" s="33" t="s">
        <v>41</v>
      </c>
      <c r="H25" s="33" t="s">
        <v>35</v>
      </c>
      <c r="I25" s="33" t="s">
        <v>102</v>
      </c>
      <c r="J25" s="33" t="s">
        <v>103</v>
      </c>
      <c r="K25" s="42" t="s">
        <v>44</v>
      </c>
      <c r="L25" s="37" t="s">
        <v>45</v>
      </c>
      <c r="M25" s="37" t="s">
        <v>74</v>
      </c>
      <c r="N25" s="17" t="s">
        <v>47</v>
      </c>
      <c r="O25" s="33">
        <v>12.9</v>
      </c>
      <c r="P25" s="33">
        <v>12.9</v>
      </c>
      <c r="Q25" s="33">
        <v>0</v>
      </c>
      <c r="R25" s="33">
        <v>0</v>
      </c>
      <c r="S25" s="33">
        <v>0</v>
      </c>
      <c r="T25" s="33" t="s">
        <v>124</v>
      </c>
      <c r="U25" s="33" t="s">
        <v>125</v>
      </c>
      <c r="V25" s="33">
        <v>1</v>
      </c>
      <c r="W25" s="43">
        <v>26</v>
      </c>
      <c r="X25" s="43">
        <v>98</v>
      </c>
      <c r="Y25" s="33">
        <v>10</v>
      </c>
      <c r="Z25" s="37" t="s">
        <v>106</v>
      </c>
      <c r="AA25" s="33" t="s">
        <v>68</v>
      </c>
      <c r="AB25" s="33" t="s">
        <v>107</v>
      </c>
    </row>
    <row r="26" s="10" customFormat="1" ht="136" customHeight="1" spans="1:28">
      <c r="A26" s="17">
        <v>20</v>
      </c>
      <c r="B26" s="17" t="s">
        <v>36</v>
      </c>
      <c r="C26" s="33" t="s">
        <v>37</v>
      </c>
      <c r="D26" s="33" t="s">
        <v>126</v>
      </c>
      <c r="E26" s="17" t="s">
        <v>39</v>
      </c>
      <c r="F26" s="33" t="s">
        <v>40</v>
      </c>
      <c r="G26" s="33" t="s">
        <v>41</v>
      </c>
      <c r="H26" s="33" t="s">
        <v>35</v>
      </c>
      <c r="I26" s="33" t="s">
        <v>102</v>
      </c>
      <c r="J26" s="33" t="s">
        <v>103</v>
      </c>
      <c r="K26" s="42" t="s">
        <v>44</v>
      </c>
      <c r="L26" s="37" t="s">
        <v>45</v>
      </c>
      <c r="M26" s="37" t="s">
        <v>74</v>
      </c>
      <c r="N26" s="17" t="s">
        <v>47</v>
      </c>
      <c r="O26" s="33">
        <v>11.7</v>
      </c>
      <c r="P26" s="33">
        <v>11.7</v>
      </c>
      <c r="Q26" s="33">
        <v>0</v>
      </c>
      <c r="R26" s="33">
        <v>0</v>
      </c>
      <c r="S26" s="33">
        <v>0</v>
      </c>
      <c r="T26" s="33" t="s">
        <v>127</v>
      </c>
      <c r="U26" s="33" t="s">
        <v>128</v>
      </c>
      <c r="V26" s="33">
        <v>1</v>
      </c>
      <c r="W26" s="43">
        <v>28</v>
      </c>
      <c r="X26" s="43">
        <v>102</v>
      </c>
      <c r="Y26" s="33">
        <v>11</v>
      </c>
      <c r="Z26" s="37" t="s">
        <v>106</v>
      </c>
      <c r="AA26" s="33" t="s">
        <v>68</v>
      </c>
      <c r="AB26" s="33" t="s">
        <v>107</v>
      </c>
    </row>
    <row r="27" s="10" customFormat="1" ht="136" customHeight="1" spans="1:28">
      <c r="A27" s="17">
        <v>21</v>
      </c>
      <c r="B27" s="17" t="s">
        <v>36</v>
      </c>
      <c r="C27" s="33" t="s">
        <v>37</v>
      </c>
      <c r="D27" s="33" t="s">
        <v>123</v>
      </c>
      <c r="E27" s="17" t="s">
        <v>39</v>
      </c>
      <c r="F27" s="33" t="s">
        <v>40</v>
      </c>
      <c r="G27" s="33" t="s">
        <v>41</v>
      </c>
      <c r="H27" s="33" t="s">
        <v>35</v>
      </c>
      <c r="I27" s="33" t="s">
        <v>102</v>
      </c>
      <c r="J27" s="33" t="s">
        <v>103</v>
      </c>
      <c r="K27" s="42" t="s">
        <v>44</v>
      </c>
      <c r="L27" s="37" t="s">
        <v>45</v>
      </c>
      <c r="M27" s="37" t="s">
        <v>74</v>
      </c>
      <c r="N27" s="17" t="s">
        <v>47</v>
      </c>
      <c r="O27" s="33">
        <v>9.5</v>
      </c>
      <c r="P27" s="33">
        <v>9.5</v>
      </c>
      <c r="Q27" s="33">
        <v>0</v>
      </c>
      <c r="R27" s="33">
        <v>0</v>
      </c>
      <c r="S27" s="33">
        <v>0</v>
      </c>
      <c r="T27" s="33" t="s">
        <v>129</v>
      </c>
      <c r="U27" s="33" t="s">
        <v>130</v>
      </c>
      <c r="V27" s="33">
        <v>1</v>
      </c>
      <c r="W27" s="43">
        <v>21</v>
      </c>
      <c r="X27" s="43">
        <v>78</v>
      </c>
      <c r="Y27" s="33">
        <v>9</v>
      </c>
      <c r="Z27" s="37" t="s">
        <v>106</v>
      </c>
      <c r="AA27" s="33" t="s">
        <v>68</v>
      </c>
      <c r="AB27" s="33" t="s">
        <v>107</v>
      </c>
    </row>
    <row r="28" s="10" customFormat="1" ht="136" customHeight="1" spans="1:28">
      <c r="A28" s="17">
        <v>22</v>
      </c>
      <c r="B28" s="17" t="s">
        <v>36</v>
      </c>
      <c r="C28" s="33" t="s">
        <v>37</v>
      </c>
      <c r="D28" s="33" t="s">
        <v>131</v>
      </c>
      <c r="E28" s="17" t="s">
        <v>39</v>
      </c>
      <c r="F28" s="33" t="s">
        <v>40</v>
      </c>
      <c r="G28" s="33" t="s">
        <v>41</v>
      </c>
      <c r="H28" s="33" t="s">
        <v>35</v>
      </c>
      <c r="I28" s="33" t="s">
        <v>102</v>
      </c>
      <c r="J28" s="33" t="s">
        <v>103</v>
      </c>
      <c r="K28" s="42" t="s">
        <v>44</v>
      </c>
      <c r="L28" s="37" t="s">
        <v>45</v>
      </c>
      <c r="M28" s="37" t="s">
        <v>74</v>
      </c>
      <c r="N28" s="17" t="s">
        <v>47</v>
      </c>
      <c r="O28" s="33">
        <v>11.6</v>
      </c>
      <c r="P28" s="33">
        <v>11.6</v>
      </c>
      <c r="Q28" s="33">
        <v>0</v>
      </c>
      <c r="R28" s="33">
        <v>0</v>
      </c>
      <c r="S28" s="33">
        <v>0</v>
      </c>
      <c r="T28" s="33" t="s">
        <v>132</v>
      </c>
      <c r="U28" s="33" t="s">
        <v>133</v>
      </c>
      <c r="V28" s="33">
        <v>1</v>
      </c>
      <c r="W28" s="43">
        <v>33</v>
      </c>
      <c r="X28" s="43">
        <v>102</v>
      </c>
      <c r="Y28" s="33">
        <v>18</v>
      </c>
      <c r="Z28" s="37" t="s">
        <v>106</v>
      </c>
      <c r="AA28" s="33" t="s">
        <v>68</v>
      </c>
      <c r="AB28" s="33" t="s">
        <v>107</v>
      </c>
    </row>
    <row r="29" s="10" customFormat="1" ht="136" customHeight="1" spans="1:28">
      <c r="A29" s="17">
        <v>23</v>
      </c>
      <c r="B29" s="17" t="s">
        <v>36</v>
      </c>
      <c r="C29" s="33" t="s">
        <v>37</v>
      </c>
      <c r="D29" s="33" t="s">
        <v>134</v>
      </c>
      <c r="E29" s="17" t="s">
        <v>39</v>
      </c>
      <c r="F29" s="33" t="s">
        <v>40</v>
      </c>
      <c r="G29" s="33" t="s">
        <v>41</v>
      </c>
      <c r="H29" s="33" t="s">
        <v>35</v>
      </c>
      <c r="I29" s="33" t="s">
        <v>102</v>
      </c>
      <c r="J29" s="33" t="s">
        <v>103</v>
      </c>
      <c r="K29" s="42" t="s">
        <v>44</v>
      </c>
      <c r="L29" s="37" t="s">
        <v>45</v>
      </c>
      <c r="M29" s="37" t="s">
        <v>74</v>
      </c>
      <c r="N29" s="17" t="s">
        <v>47</v>
      </c>
      <c r="O29" s="33">
        <v>8.1</v>
      </c>
      <c r="P29" s="33">
        <v>8.1</v>
      </c>
      <c r="Q29" s="33">
        <v>0</v>
      </c>
      <c r="R29" s="33">
        <v>0</v>
      </c>
      <c r="S29" s="33">
        <v>0</v>
      </c>
      <c r="T29" s="33" t="s">
        <v>135</v>
      </c>
      <c r="U29" s="33" t="s">
        <v>136</v>
      </c>
      <c r="V29" s="33">
        <v>1</v>
      </c>
      <c r="W29" s="43">
        <v>23</v>
      </c>
      <c r="X29" s="43">
        <v>79</v>
      </c>
      <c r="Y29" s="33">
        <v>12</v>
      </c>
      <c r="Z29" s="37" t="s">
        <v>106</v>
      </c>
      <c r="AA29" s="33" t="s">
        <v>68</v>
      </c>
      <c r="AB29" s="33" t="s">
        <v>107</v>
      </c>
    </row>
    <row r="30" s="10" customFormat="1" ht="136" customHeight="1" spans="1:28">
      <c r="A30" s="17">
        <v>24</v>
      </c>
      <c r="B30" s="17" t="s">
        <v>36</v>
      </c>
      <c r="C30" s="33" t="s">
        <v>37</v>
      </c>
      <c r="D30" s="33" t="s">
        <v>137</v>
      </c>
      <c r="E30" s="17" t="s">
        <v>39</v>
      </c>
      <c r="F30" s="33" t="s">
        <v>40</v>
      </c>
      <c r="G30" s="33" t="s">
        <v>41</v>
      </c>
      <c r="H30" s="33" t="s">
        <v>35</v>
      </c>
      <c r="I30" s="33" t="s">
        <v>102</v>
      </c>
      <c r="J30" s="33" t="s">
        <v>103</v>
      </c>
      <c r="K30" s="42" t="s">
        <v>44</v>
      </c>
      <c r="L30" s="37" t="s">
        <v>45</v>
      </c>
      <c r="M30" s="37" t="s">
        <v>74</v>
      </c>
      <c r="N30" s="17" t="s">
        <v>47</v>
      </c>
      <c r="O30" s="33">
        <v>4</v>
      </c>
      <c r="P30" s="33">
        <v>4</v>
      </c>
      <c r="Q30" s="33">
        <v>0</v>
      </c>
      <c r="R30" s="33">
        <v>0</v>
      </c>
      <c r="S30" s="33">
        <v>0</v>
      </c>
      <c r="T30" s="33" t="s">
        <v>138</v>
      </c>
      <c r="U30" s="33" t="s">
        <v>139</v>
      </c>
      <c r="V30" s="33">
        <v>1</v>
      </c>
      <c r="W30" s="43">
        <v>28</v>
      </c>
      <c r="X30" s="43">
        <v>104</v>
      </c>
      <c r="Y30" s="33">
        <v>12</v>
      </c>
      <c r="Z30" s="52">
        <v>0.95</v>
      </c>
      <c r="AA30" s="33" t="s">
        <v>68</v>
      </c>
      <c r="AB30" s="33" t="s">
        <v>107</v>
      </c>
    </row>
    <row r="31" s="10" customFormat="1" ht="136" customHeight="1" spans="1:28">
      <c r="A31" s="17">
        <v>25</v>
      </c>
      <c r="B31" s="17" t="s">
        <v>36</v>
      </c>
      <c r="C31" s="33" t="s">
        <v>37</v>
      </c>
      <c r="D31" s="33" t="s">
        <v>120</v>
      </c>
      <c r="E31" s="17" t="s">
        <v>39</v>
      </c>
      <c r="F31" s="33" t="s">
        <v>40</v>
      </c>
      <c r="G31" s="33" t="s">
        <v>41</v>
      </c>
      <c r="H31" s="33" t="s">
        <v>35</v>
      </c>
      <c r="I31" s="33" t="s">
        <v>102</v>
      </c>
      <c r="J31" s="33" t="s">
        <v>103</v>
      </c>
      <c r="K31" s="42" t="s">
        <v>44</v>
      </c>
      <c r="L31" s="37" t="s">
        <v>45</v>
      </c>
      <c r="M31" s="37" t="s">
        <v>74</v>
      </c>
      <c r="N31" s="17" t="s">
        <v>47</v>
      </c>
      <c r="O31" s="33">
        <v>6.6</v>
      </c>
      <c r="P31" s="33">
        <v>6.6</v>
      </c>
      <c r="Q31" s="33">
        <v>0</v>
      </c>
      <c r="R31" s="33">
        <v>0</v>
      </c>
      <c r="S31" s="33">
        <v>0</v>
      </c>
      <c r="T31" s="33" t="s">
        <v>140</v>
      </c>
      <c r="U31" s="33" t="s">
        <v>141</v>
      </c>
      <c r="V31" s="33">
        <v>1</v>
      </c>
      <c r="W31" s="43">
        <v>24</v>
      </c>
      <c r="X31" s="43">
        <v>82</v>
      </c>
      <c r="Y31" s="33">
        <v>16</v>
      </c>
      <c r="Z31" s="52">
        <v>0.95</v>
      </c>
      <c r="AA31" s="33" t="s">
        <v>68</v>
      </c>
      <c r="AB31" s="33" t="s">
        <v>107</v>
      </c>
    </row>
    <row r="32" s="10" customFormat="1" ht="136" customHeight="1" spans="1:28">
      <c r="A32" s="17">
        <v>26</v>
      </c>
      <c r="B32" s="17" t="s">
        <v>36</v>
      </c>
      <c r="C32" s="33" t="s">
        <v>37</v>
      </c>
      <c r="D32" s="33" t="s">
        <v>142</v>
      </c>
      <c r="E32" s="17" t="s">
        <v>39</v>
      </c>
      <c r="F32" s="33" t="s">
        <v>40</v>
      </c>
      <c r="G32" s="33" t="s">
        <v>41</v>
      </c>
      <c r="H32" s="33" t="s">
        <v>35</v>
      </c>
      <c r="I32" s="33" t="s">
        <v>102</v>
      </c>
      <c r="J32" s="33" t="s">
        <v>103</v>
      </c>
      <c r="K32" s="42" t="s">
        <v>44</v>
      </c>
      <c r="L32" s="37" t="s">
        <v>45</v>
      </c>
      <c r="M32" s="37" t="s">
        <v>74</v>
      </c>
      <c r="N32" s="17" t="s">
        <v>47</v>
      </c>
      <c r="O32" s="33">
        <v>6.9</v>
      </c>
      <c r="P32" s="33">
        <v>6.9</v>
      </c>
      <c r="Q32" s="33">
        <v>0</v>
      </c>
      <c r="R32" s="33">
        <v>0</v>
      </c>
      <c r="S32" s="33">
        <v>0</v>
      </c>
      <c r="T32" s="33" t="s">
        <v>143</v>
      </c>
      <c r="U32" s="33" t="s">
        <v>144</v>
      </c>
      <c r="V32" s="33">
        <v>1</v>
      </c>
      <c r="W32" s="43">
        <v>38</v>
      </c>
      <c r="X32" s="43">
        <v>145</v>
      </c>
      <c r="Y32" s="33">
        <v>28</v>
      </c>
      <c r="Z32" s="52">
        <v>0.95</v>
      </c>
      <c r="AA32" s="33" t="s">
        <v>68</v>
      </c>
      <c r="AB32" s="33" t="s">
        <v>107</v>
      </c>
    </row>
    <row r="33" s="10" customFormat="1" ht="136" customHeight="1" spans="1:28">
      <c r="A33" s="17">
        <v>27</v>
      </c>
      <c r="B33" s="17" t="s">
        <v>36</v>
      </c>
      <c r="C33" s="33" t="s">
        <v>37</v>
      </c>
      <c r="D33" s="33" t="s">
        <v>145</v>
      </c>
      <c r="E33" s="17" t="s">
        <v>39</v>
      </c>
      <c r="F33" s="33" t="s">
        <v>40</v>
      </c>
      <c r="G33" s="33" t="s">
        <v>41</v>
      </c>
      <c r="H33" s="33" t="s">
        <v>35</v>
      </c>
      <c r="I33" s="33" t="s">
        <v>102</v>
      </c>
      <c r="J33" s="33" t="s">
        <v>103</v>
      </c>
      <c r="K33" s="42" t="s">
        <v>44</v>
      </c>
      <c r="L33" s="37" t="s">
        <v>45</v>
      </c>
      <c r="M33" s="33" t="s">
        <v>46</v>
      </c>
      <c r="N33" s="17" t="s">
        <v>47</v>
      </c>
      <c r="O33" s="33">
        <v>5.3</v>
      </c>
      <c r="P33" s="33">
        <v>5.3</v>
      </c>
      <c r="Q33" s="33">
        <v>0</v>
      </c>
      <c r="R33" s="33">
        <v>0</v>
      </c>
      <c r="S33" s="33">
        <v>0</v>
      </c>
      <c r="T33" s="33" t="s">
        <v>146</v>
      </c>
      <c r="U33" s="33" t="s">
        <v>147</v>
      </c>
      <c r="V33" s="33">
        <v>1</v>
      </c>
      <c r="W33" s="33">
        <v>23</v>
      </c>
      <c r="X33" s="33">
        <v>89</v>
      </c>
      <c r="Y33" s="33">
        <v>14</v>
      </c>
      <c r="Z33" s="52">
        <v>0.95</v>
      </c>
      <c r="AA33" s="33" t="s">
        <v>52</v>
      </c>
      <c r="AB33" s="33" t="s">
        <v>107</v>
      </c>
    </row>
    <row r="34" s="10" customFormat="1" ht="136" customHeight="1" spans="1:28">
      <c r="A34" s="17">
        <v>28</v>
      </c>
      <c r="B34" s="17" t="s">
        <v>36</v>
      </c>
      <c r="C34" s="17" t="s">
        <v>37</v>
      </c>
      <c r="D34" s="34" t="s">
        <v>148</v>
      </c>
      <c r="E34" s="17" t="s">
        <v>39</v>
      </c>
      <c r="F34" s="33" t="s">
        <v>40</v>
      </c>
      <c r="G34" s="33" t="s">
        <v>41</v>
      </c>
      <c r="H34" s="33" t="s">
        <v>35</v>
      </c>
      <c r="I34" s="33" t="s">
        <v>149</v>
      </c>
      <c r="J34" s="33" t="s">
        <v>103</v>
      </c>
      <c r="K34" s="42" t="s">
        <v>44</v>
      </c>
      <c r="L34" s="33" t="s">
        <v>150</v>
      </c>
      <c r="M34" s="33" t="s">
        <v>74</v>
      </c>
      <c r="N34" s="17" t="s">
        <v>47</v>
      </c>
      <c r="O34" s="34">
        <v>9.6</v>
      </c>
      <c r="P34" s="34">
        <v>9.6</v>
      </c>
      <c r="Q34" s="33">
        <v>0</v>
      </c>
      <c r="R34" s="33">
        <v>0</v>
      </c>
      <c r="S34" s="33">
        <v>0</v>
      </c>
      <c r="T34" s="33" t="s">
        <v>151</v>
      </c>
      <c r="U34" s="33" t="s">
        <v>152</v>
      </c>
      <c r="V34" s="34">
        <v>1</v>
      </c>
      <c r="W34" s="34">
        <v>154</v>
      </c>
      <c r="X34" s="34">
        <v>430</v>
      </c>
      <c r="Y34" s="34">
        <v>117</v>
      </c>
      <c r="Z34" s="52">
        <v>0.95</v>
      </c>
      <c r="AA34" s="33" t="s">
        <v>68</v>
      </c>
      <c r="AB34" s="33" t="s">
        <v>153</v>
      </c>
    </row>
    <row r="35" s="10" customFormat="1" ht="136" customHeight="1" spans="1:28">
      <c r="A35" s="17">
        <v>29</v>
      </c>
      <c r="B35" s="17" t="s">
        <v>36</v>
      </c>
      <c r="C35" s="17" t="s">
        <v>37</v>
      </c>
      <c r="D35" s="33" t="s">
        <v>154</v>
      </c>
      <c r="E35" s="17" t="s">
        <v>39</v>
      </c>
      <c r="F35" s="33" t="s">
        <v>40</v>
      </c>
      <c r="G35" s="33" t="s">
        <v>41</v>
      </c>
      <c r="H35" s="33" t="s">
        <v>35</v>
      </c>
      <c r="I35" s="33" t="s">
        <v>149</v>
      </c>
      <c r="J35" s="33" t="s">
        <v>103</v>
      </c>
      <c r="K35" s="42" t="s">
        <v>44</v>
      </c>
      <c r="L35" s="37" t="s">
        <v>45</v>
      </c>
      <c r="M35" s="33" t="s">
        <v>74</v>
      </c>
      <c r="N35" s="17" t="s">
        <v>47</v>
      </c>
      <c r="O35" s="33">
        <v>23</v>
      </c>
      <c r="P35" s="33">
        <v>23</v>
      </c>
      <c r="Q35" s="33">
        <v>0</v>
      </c>
      <c r="R35" s="33">
        <v>0</v>
      </c>
      <c r="S35" s="33">
        <v>0</v>
      </c>
      <c r="T35" s="33" t="s">
        <v>155</v>
      </c>
      <c r="U35" s="33" t="s">
        <v>156</v>
      </c>
      <c r="V35" s="33">
        <v>1</v>
      </c>
      <c r="W35" s="43">
        <v>26</v>
      </c>
      <c r="X35" s="43">
        <v>91</v>
      </c>
      <c r="Y35" s="43">
        <v>22</v>
      </c>
      <c r="Z35" s="52">
        <v>0.95</v>
      </c>
      <c r="AA35" s="33" t="s">
        <v>68</v>
      </c>
      <c r="AB35" s="33" t="s">
        <v>153</v>
      </c>
    </row>
    <row r="36" s="10" customFormat="1" ht="136" customHeight="1" spans="1:28">
      <c r="A36" s="17">
        <v>30</v>
      </c>
      <c r="B36" s="17" t="s">
        <v>36</v>
      </c>
      <c r="C36" s="17" t="s">
        <v>37</v>
      </c>
      <c r="D36" s="33" t="s">
        <v>157</v>
      </c>
      <c r="E36" s="17" t="s">
        <v>39</v>
      </c>
      <c r="F36" s="33" t="s">
        <v>40</v>
      </c>
      <c r="G36" s="33" t="s">
        <v>41</v>
      </c>
      <c r="H36" s="33" t="s">
        <v>35</v>
      </c>
      <c r="I36" s="33" t="s">
        <v>149</v>
      </c>
      <c r="J36" s="33" t="s">
        <v>103</v>
      </c>
      <c r="K36" s="42" t="s">
        <v>44</v>
      </c>
      <c r="L36" s="37" t="s">
        <v>45</v>
      </c>
      <c r="M36" s="33" t="s">
        <v>74</v>
      </c>
      <c r="N36" s="17" t="s">
        <v>47</v>
      </c>
      <c r="O36" s="33">
        <v>23.6</v>
      </c>
      <c r="P36" s="33">
        <v>23.6</v>
      </c>
      <c r="Q36" s="33">
        <v>0</v>
      </c>
      <c r="R36" s="33">
        <v>0</v>
      </c>
      <c r="S36" s="33">
        <v>0</v>
      </c>
      <c r="T36" s="33" t="s">
        <v>158</v>
      </c>
      <c r="U36" s="33" t="s">
        <v>159</v>
      </c>
      <c r="V36" s="33">
        <v>1</v>
      </c>
      <c r="W36" s="33">
        <v>50</v>
      </c>
      <c r="X36" s="33">
        <v>167</v>
      </c>
      <c r="Y36" s="33">
        <v>52</v>
      </c>
      <c r="Z36" s="52">
        <v>0.95</v>
      </c>
      <c r="AA36" s="33" t="s">
        <v>68</v>
      </c>
      <c r="AB36" s="33" t="s">
        <v>153</v>
      </c>
    </row>
    <row r="37" s="10" customFormat="1" ht="136" customHeight="1" spans="1:28">
      <c r="A37" s="17">
        <v>31</v>
      </c>
      <c r="B37" s="17" t="s">
        <v>36</v>
      </c>
      <c r="C37" s="17" t="s">
        <v>37</v>
      </c>
      <c r="D37" s="33" t="s">
        <v>160</v>
      </c>
      <c r="E37" s="17" t="s">
        <v>39</v>
      </c>
      <c r="F37" s="33" t="s">
        <v>40</v>
      </c>
      <c r="G37" s="33" t="s">
        <v>41</v>
      </c>
      <c r="H37" s="33" t="s">
        <v>35</v>
      </c>
      <c r="I37" s="33" t="s">
        <v>149</v>
      </c>
      <c r="J37" s="33" t="s">
        <v>103</v>
      </c>
      <c r="K37" s="42" t="s">
        <v>44</v>
      </c>
      <c r="L37" s="37" t="s">
        <v>45</v>
      </c>
      <c r="M37" s="33" t="s">
        <v>46</v>
      </c>
      <c r="N37" s="17" t="s">
        <v>47</v>
      </c>
      <c r="O37" s="33">
        <v>3.6</v>
      </c>
      <c r="P37" s="33">
        <v>3.6</v>
      </c>
      <c r="Q37" s="33">
        <v>0</v>
      </c>
      <c r="R37" s="33">
        <v>0</v>
      </c>
      <c r="S37" s="33">
        <v>0</v>
      </c>
      <c r="T37" s="33" t="s">
        <v>161</v>
      </c>
      <c r="U37" s="33" t="s">
        <v>162</v>
      </c>
      <c r="V37" s="33">
        <v>1</v>
      </c>
      <c r="W37" s="33">
        <v>15</v>
      </c>
      <c r="X37" s="33">
        <v>65</v>
      </c>
      <c r="Y37" s="33">
        <v>18</v>
      </c>
      <c r="Z37" s="52">
        <v>0.95</v>
      </c>
      <c r="AA37" s="33" t="s">
        <v>52</v>
      </c>
      <c r="AB37" s="33" t="s">
        <v>153</v>
      </c>
    </row>
    <row r="38" s="10" customFormat="1" ht="136" customHeight="1" spans="1:28">
      <c r="A38" s="17">
        <v>32</v>
      </c>
      <c r="B38" s="17" t="s">
        <v>36</v>
      </c>
      <c r="C38" s="17" t="s">
        <v>37</v>
      </c>
      <c r="D38" s="33" t="s">
        <v>163</v>
      </c>
      <c r="E38" s="17" t="s">
        <v>39</v>
      </c>
      <c r="F38" s="33" t="s">
        <v>40</v>
      </c>
      <c r="G38" s="33" t="s">
        <v>41</v>
      </c>
      <c r="H38" s="33" t="s">
        <v>35</v>
      </c>
      <c r="I38" s="33" t="s">
        <v>149</v>
      </c>
      <c r="J38" s="33" t="s">
        <v>103</v>
      </c>
      <c r="K38" s="42" t="s">
        <v>44</v>
      </c>
      <c r="L38" s="37" t="s">
        <v>45</v>
      </c>
      <c r="M38" s="33" t="s">
        <v>74</v>
      </c>
      <c r="N38" s="17" t="s">
        <v>47</v>
      </c>
      <c r="O38" s="33">
        <v>4.6</v>
      </c>
      <c r="P38" s="33">
        <v>4.6</v>
      </c>
      <c r="Q38" s="33">
        <v>0</v>
      </c>
      <c r="R38" s="33">
        <v>0</v>
      </c>
      <c r="S38" s="33">
        <v>0</v>
      </c>
      <c r="T38" s="33" t="s">
        <v>164</v>
      </c>
      <c r="U38" s="33" t="s">
        <v>165</v>
      </c>
      <c r="V38" s="33">
        <v>1</v>
      </c>
      <c r="W38" s="33">
        <v>136</v>
      </c>
      <c r="X38" s="33">
        <v>360</v>
      </c>
      <c r="Y38" s="33">
        <v>103</v>
      </c>
      <c r="Z38" s="52">
        <v>0.95</v>
      </c>
      <c r="AA38" s="33" t="s">
        <v>68</v>
      </c>
      <c r="AB38" s="33" t="s">
        <v>153</v>
      </c>
    </row>
    <row r="39" s="10" customFormat="1" ht="136" customHeight="1" spans="1:28">
      <c r="A39" s="17">
        <v>33</v>
      </c>
      <c r="B39" s="17" t="s">
        <v>60</v>
      </c>
      <c r="C39" s="17" t="s">
        <v>37</v>
      </c>
      <c r="D39" s="33" t="s">
        <v>166</v>
      </c>
      <c r="E39" s="17" t="s">
        <v>39</v>
      </c>
      <c r="F39" s="33" t="s">
        <v>40</v>
      </c>
      <c r="G39" s="33" t="s">
        <v>41</v>
      </c>
      <c r="H39" s="33" t="s">
        <v>35</v>
      </c>
      <c r="I39" s="33" t="s">
        <v>167</v>
      </c>
      <c r="J39" s="33" t="s">
        <v>103</v>
      </c>
      <c r="K39" s="37" t="s">
        <v>63</v>
      </c>
      <c r="L39" s="37" t="s">
        <v>168</v>
      </c>
      <c r="M39" s="37" t="s">
        <v>168</v>
      </c>
      <c r="N39" s="17" t="s">
        <v>47</v>
      </c>
      <c r="O39" s="33">
        <v>30</v>
      </c>
      <c r="P39" s="33">
        <v>30</v>
      </c>
      <c r="Q39" s="33">
        <v>0</v>
      </c>
      <c r="R39" s="33">
        <v>0</v>
      </c>
      <c r="S39" s="33">
        <v>0</v>
      </c>
      <c r="T39" s="33" t="s">
        <v>169</v>
      </c>
      <c r="U39" s="33" t="s">
        <v>170</v>
      </c>
      <c r="V39" s="33">
        <v>8</v>
      </c>
      <c r="W39" s="33">
        <v>92</v>
      </c>
      <c r="X39" s="33">
        <v>396</v>
      </c>
      <c r="Y39" s="33">
        <v>101</v>
      </c>
      <c r="Z39" s="52">
        <v>0.96</v>
      </c>
      <c r="AA39" s="33" t="s">
        <v>68</v>
      </c>
      <c r="AB39" s="17" t="s">
        <v>171</v>
      </c>
    </row>
    <row r="40" s="10" customFormat="1" ht="136" customHeight="1" spans="1:28">
      <c r="A40" s="17">
        <v>34</v>
      </c>
      <c r="B40" s="17" t="s">
        <v>60</v>
      </c>
      <c r="C40" s="17" t="s">
        <v>37</v>
      </c>
      <c r="D40" s="33" t="s">
        <v>172</v>
      </c>
      <c r="E40" s="17" t="s">
        <v>39</v>
      </c>
      <c r="F40" s="33" t="s">
        <v>40</v>
      </c>
      <c r="G40" s="33" t="s">
        <v>41</v>
      </c>
      <c r="H40" s="33" t="s">
        <v>35</v>
      </c>
      <c r="I40" s="33" t="s">
        <v>167</v>
      </c>
      <c r="J40" s="33" t="s">
        <v>103</v>
      </c>
      <c r="K40" s="37" t="s">
        <v>63</v>
      </c>
      <c r="L40" s="33" t="s">
        <v>173</v>
      </c>
      <c r="M40" s="33" t="s">
        <v>174</v>
      </c>
      <c r="N40" s="17" t="s">
        <v>47</v>
      </c>
      <c r="O40" s="33">
        <v>5</v>
      </c>
      <c r="P40" s="33">
        <v>5</v>
      </c>
      <c r="Q40" s="33">
        <v>0</v>
      </c>
      <c r="R40" s="33">
        <v>0</v>
      </c>
      <c r="S40" s="33">
        <v>0</v>
      </c>
      <c r="T40" s="33" t="s">
        <v>175</v>
      </c>
      <c r="U40" s="33" t="s">
        <v>176</v>
      </c>
      <c r="V40" s="33">
        <v>8</v>
      </c>
      <c r="W40" s="33">
        <v>330</v>
      </c>
      <c r="X40" s="33">
        <v>1351</v>
      </c>
      <c r="Y40" s="33">
        <v>359</v>
      </c>
      <c r="Z40" s="52">
        <v>0.96</v>
      </c>
      <c r="AA40" s="33" t="s">
        <v>68</v>
      </c>
      <c r="AB40" s="17" t="s">
        <v>171</v>
      </c>
    </row>
    <row r="41" s="10" customFormat="1" ht="136" customHeight="1" spans="1:28">
      <c r="A41" s="17">
        <v>35</v>
      </c>
      <c r="B41" s="17" t="s">
        <v>36</v>
      </c>
      <c r="C41" s="17" t="s">
        <v>37</v>
      </c>
      <c r="D41" s="33" t="s">
        <v>177</v>
      </c>
      <c r="E41" s="17" t="s">
        <v>39</v>
      </c>
      <c r="F41" s="33" t="s">
        <v>40</v>
      </c>
      <c r="G41" s="33" t="s">
        <v>41</v>
      </c>
      <c r="H41" s="33" t="s">
        <v>35</v>
      </c>
      <c r="I41" s="33" t="s">
        <v>167</v>
      </c>
      <c r="J41" s="33" t="s">
        <v>103</v>
      </c>
      <c r="K41" s="42" t="s">
        <v>44</v>
      </c>
      <c r="L41" s="33" t="s">
        <v>45</v>
      </c>
      <c r="M41" s="33" t="s">
        <v>74</v>
      </c>
      <c r="N41" s="17" t="s">
        <v>47</v>
      </c>
      <c r="O41" s="44">
        <v>9.5</v>
      </c>
      <c r="P41" s="44">
        <v>9.5</v>
      </c>
      <c r="Q41" s="33">
        <v>0</v>
      </c>
      <c r="R41" s="33">
        <v>0</v>
      </c>
      <c r="S41" s="33">
        <v>0</v>
      </c>
      <c r="T41" s="33" t="s">
        <v>178</v>
      </c>
      <c r="U41" s="33" t="s">
        <v>179</v>
      </c>
      <c r="V41" s="44">
        <v>1</v>
      </c>
      <c r="W41" s="44">
        <v>37</v>
      </c>
      <c r="X41" s="44">
        <v>116</v>
      </c>
      <c r="Y41" s="44">
        <v>15</v>
      </c>
      <c r="Z41" s="52">
        <v>0.95</v>
      </c>
      <c r="AA41" s="33" t="s">
        <v>68</v>
      </c>
      <c r="AB41" s="17" t="s">
        <v>171</v>
      </c>
    </row>
    <row r="42" s="10" customFormat="1" ht="136" customHeight="1" spans="1:28">
      <c r="A42" s="17">
        <v>36</v>
      </c>
      <c r="B42" s="17" t="s">
        <v>36</v>
      </c>
      <c r="C42" s="17" t="s">
        <v>37</v>
      </c>
      <c r="D42" s="33" t="s">
        <v>180</v>
      </c>
      <c r="E42" s="17" t="s">
        <v>39</v>
      </c>
      <c r="F42" s="33" t="s">
        <v>40</v>
      </c>
      <c r="G42" s="33" t="s">
        <v>41</v>
      </c>
      <c r="H42" s="33" t="s">
        <v>35</v>
      </c>
      <c r="I42" s="33" t="s">
        <v>167</v>
      </c>
      <c r="J42" s="33" t="s">
        <v>103</v>
      </c>
      <c r="K42" s="42" t="s">
        <v>44</v>
      </c>
      <c r="L42" s="33" t="s">
        <v>45</v>
      </c>
      <c r="M42" s="33" t="s">
        <v>46</v>
      </c>
      <c r="N42" s="17" t="s">
        <v>47</v>
      </c>
      <c r="O42" s="43">
        <v>15</v>
      </c>
      <c r="P42" s="43">
        <v>15</v>
      </c>
      <c r="Q42" s="37">
        <v>0</v>
      </c>
      <c r="R42" s="37">
        <v>0</v>
      </c>
      <c r="S42" s="37">
        <v>0</v>
      </c>
      <c r="T42" s="33" t="s">
        <v>181</v>
      </c>
      <c r="U42" s="33" t="s">
        <v>182</v>
      </c>
      <c r="V42" s="33">
        <v>1</v>
      </c>
      <c r="W42" s="49">
        <v>24</v>
      </c>
      <c r="X42" s="49">
        <v>113</v>
      </c>
      <c r="Y42" s="33">
        <v>12</v>
      </c>
      <c r="Z42" s="52">
        <v>0.95</v>
      </c>
      <c r="AA42" s="33" t="s">
        <v>68</v>
      </c>
      <c r="AB42" s="17" t="s">
        <v>171</v>
      </c>
    </row>
    <row r="43" s="10" customFormat="1" ht="136" customHeight="1" spans="1:28">
      <c r="A43" s="17">
        <v>37</v>
      </c>
      <c r="B43" s="17" t="s">
        <v>36</v>
      </c>
      <c r="C43" s="17" t="s">
        <v>37</v>
      </c>
      <c r="D43" s="33" t="s">
        <v>183</v>
      </c>
      <c r="E43" s="17" t="s">
        <v>39</v>
      </c>
      <c r="F43" s="33" t="s">
        <v>40</v>
      </c>
      <c r="G43" s="33" t="s">
        <v>41</v>
      </c>
      <c r="H43" s="33" t="s">
        <v>35</v>
      </c>
      <c r="I43" s="33" t="s">
        <v>167</v>
      </c>
      <c r="J43" s="33" t="s">
        <v>103</v>
      </c>
      <c r="K43" s="42" t="s">
        <v>44</v>
      </c>
      <c r="L43" s="33" t="s">
        <v>45</v>
      </c>
      <c r="M43" s="33" t="s">
        <v>74</v>
      </c>
      <c r="N43" s="17" t="s">
        <v>47</v>
      </c>
      <c r="O43" s="43">
        <v>21</v>
      </c>
      <c r="P43" s="43">
        <v>21</v>
      </c>
      <c r="Q43" s="37">
        <v>0</v>
      </c>
      <c r="R43" s="37">
        <v>0</v>
      </c>
      <c r="S43" s="37">
        <v>0</v>
      </c>
      <c r="T43" s="33" t="s">
        <v>184</v>
      </c>
      <c r="U43" s="33" t="s">
        <v>185</v>
      </c>
      <c r="V43" s="33">
        <v>1</v>
      </c>
      <c r="W43" s="33">
        <v>45</v>
      </c>
      <c r="X43" s="33">
        <v>185</v>
      </c>
      <c r="Y43" s="33">
        <v>20</v>
      </c>
      <c r="Z43" s="52">
        <v>0.96</v>
      </c>
      <c r="AA43" s="33" t="s">
        <v>186</v>
      </c>
      <c r="AB43" s="17" t="s">
        <v>171</v>
      </c>
    </row>
    <row r="44" s="10" customFormat="1" ht="136" customHeight="1" spans="1:28">
      <c r="A44" s="17">
        <v>38</v>
      </c>
      <c r="B44" s="17" t="s">
        <v>36</v>
      </c>
      <c r="C44" s="17" t="s">
        <v>37</v>
      </c>
      <c r="D44" s="33" t="s">
        <v>187</v>
      </c>
      <c r="E44" s="17" t="s">
        <v>39</v>
      </c>
      <c r="F44" s="33" t="s">
        <v>40</v>
      </c>
      <c r="G44" s="33" t="s">
        <v>41</v>
      </c>
      <c r="H44" s="33" t="s">
        <v>35</v>
      </c>
      <c r="I44" s="33" t="s">
        <v>167</v>
      </c>
      <c r="J44" s="33" t="s">
        <v>103</v>
      </c>
      <c r="K44" s="42" t="s">
        <v>44</v>
      </c>
      <c r="L44" s="33" t="s">
        <v>45</v>
      </c>
      <c r="M44" s="33" t="s">
        <v>74</v>
      </c>
      <c r="N44" s="17" t="s">
        <v>47</v>
      </c>
      <c r="O44" s="43">
        <v>7.2</v>
      </c>
      <c r="P44" s="43">
        <v>7.2</v>
      </c>
      <c r="Q44" s="37">
        <v>0</v>
      </c>
      <c r="R44" s="37">
        <v>0</v>
      </c>
      <c r="S44" s="37">
        <v>0</v>
      </c>
      <c r="T44" s="33" t="s">
        <v>188</v>
      </c>
      <c r="U44" s="33" t="s">
        <v>189</v>
      </c>
      <c r="V44" s="33">
        <v>1</v>
      </c>
      <c r="W44" s="33">
        <v>38</v>
      </c>
      <c r="X44" s="33">
        <v>162</v>
      </c>
      <c r="Y44" s="33">
        <v>17</v>
      </c>
      <c r="Z44" s="52">
        <v>0.96</v>
      </c>
      <c r="AA44" s="33" t="s">
        <v>68</v>
      </c>
      <c r="AB44" s="17" t="s">
        <v>171</v>
      </c>
    </row>
    <row r="45" s="10" customFormat="1" ht="136" customHeight="1" spans="1:28">
      <c r="A45" s="17">
        <v>39</v>
      </c>
      <c r="B45" s="17" t="s">
        <v>36</v>
      </c>
      <c r="C45" s="17" t="s">
        <v>37</v>
      </c>
      <c r="D45" s="33" t="s">
        <v>190</v>
      </c>
      <c r="E45" s="17" t="s">
        <v>39</v>
      </c>
      <c r="F45" s="33" t="s">
        <v>40</v>
      </c>
      <c r="G45" s="33" t="s">
        <v>41</v>
      </c>
      <c r="H45" s="33" t="s">
        <v>35</v>
      </c>
      <c r="I45" s="33" t="s">
        <v>191</v>
      </c>
      <c r="J45" s="37" t="s">
        <v>43</v>
      </c>
      <c r="K45" s="42" t="s">
        <v>44</v>
      </c>
      <c r="L45" s="33" t="s">
        <v>45</v>
      </c>
      <c r="M45" s="37" t="s">
        <v>74</v>
      </c>
      <c r="N45" s="17" t="s">
        <v>47</v>
      </c>
      <c r="O45" s="33">
        <v>13.5</v>
      </c>
      <c r="P45" s="33">
        <v>13.5</v>
      </c>
      <c r="Q45" s="33">
        <v>0</v>
      </c>
      <c r="R45" s="33">
        <v>0</v>
      </c>
      <c r="S45" s="33">
        <v>0</v>
      </c>
      <c r="T45" s="33" t="s">
        <v>192</v>
      </c>
      <c r="U45" s="33" t="s">
        <v>193</v>
      </c>
      <c r="V45" s="33">
        <v>1</v>
      </c>
      <c r="W45" s="33">
        <v>150</v>
      </c>
      <c r="X45" s="33">
        <v>655</v>
      </c>
      <c r="Y45" s="33">
        <v>85</v>
      </c>
      <c r="Z45" s="52">
        <v>0.95</v>
      </c>
      <c r="AA45" s="33" t="s">
        <v>68</v>
      </c>
      <c r="AB45" s="17" t="s">
        <v>194</v>
      </c>
    </row>
    <row r="46" s="10" customFormat="1" ht="136" customHeight="1" spans="1:28">
      <c r="A46" s="17">
        <v>40</v>
      </c>
      <c r="B46" s="17" t="s">
        <v>36</v>
      </c>
      <c r="C46" s="17" t="s">
        <v>37</v>
      </c>
      <c r="D46" s="17" t="s">
        <v>195</v>
      </c>
      <c r="E46" s="17" t="s">
        <v>39</v>
      </c>
      <c r="F46" s="33" t="s">
        <v>40</v>
      </c>
      <c r="G46" s="33" t="s">
        <v>41</v>
      </c>
      <c r="H46" s="33" t="s">
        <v>35</v>
      </c>
      <c r="I46" s="33" t="s">
        <v>191</v>
      </c>
      <c r="J46" s="37" t="s">
        <v>43</v>
      </c>
      <c r="K46" s="42" t="s">
        <v>44</v>
      </c>
      <c r="L46" s="33" t="s">
        <v>45</v>
      </c>
      <c r="M46" s="37" t="s">
        <v>74</v>
      </c>
      <c r="N46" s="17" t="s">
        <v>47</v>
      </c>
      <c r="O46" s="17">
        <v>29</v>
      </c>
      <c r="P46" s="33">
        <v>29</v>
      </c>
      <c r="Q46" s="33">
        <v>0</v>
      </c>
      <c r="R46" s="33">
        <v>0</v>
      </c>
      <c r="S46" s="33">
        <v>0</v>
      </c>
      <c r="T46" s="33" t="s">
        <v>196</v>
      </c>
      <c r="U46" s="33" t="s">
        <v>197</v>
      </c>
      <c r="V46" s="33">
        <v>1</v>
      </c>
      <c r="W46" s="17">
        <v>55</v>
      </c>
      <c r="X46" s="17">
        <v>350</v>
      </c>
      <c r="Y46" s="17">
        <v>65</v>
      </c>
      <c r="Z46" s="52">
        <v>0.95</v>
      </c>
      <c r="AA46" s="33" t="s">
        <v>186</v>
      </c>
      <c r="AB46" s="17" t="s">
        <v>194</v>
      </c>
    </row>
    <row r="47" s="10" customFormat="1" ht="136" customHeight="1" spans="1:28">
      <c r="A47" s="17">
        <v>41</v>
      </c>
      <c r="B47" s="17" t="s">
        <v>36</v>
      </c>
      <c r="C47" s="17" t="s">
        <v>37</v>
      </c>
      <c r="D47" s="17" t="s">
        <v>198</v>
      </c>
      <c r="E47" s="17" t="s">
        <v>39</v>
      </c>
      <c r="F47" s="33" t="s">
        <v>40</v>
      </c>
      <c r="G47" s="33" t="s">
        <v>41</v>
      </c>
      <c r="H47" s="33" t="s">
        <v>35</v>
      </c>
      <c r="I47" s="33" t="s">
        <v>191</v>
      </c>
      <c r="J47" s="37" t="s">
        <v>43</v>
      </c>
      <c r="K47" s="42" t="s">
        <v>44</v>
      </c>
      <c r="L47" s="33" t="s">
        <v>45</v>
      </c>
      <c r="M47" s="37" t="s">
        <v>74</v>
      </c>
      <c r="N47" s="17" t="s">
        <v>47</v>
      </c>
      <c r="O47" s="17">
        <v>25.3</v>
      </c>
      <c r="P47" s="17">
        <v>25.3</v>
      </c>
      <c r="Q47" s="17">
        <v>0</v>
      </c>
      <c r="R47" s="17">
        <v>0</v>
      </c>
      <c r="S47" s="33">
        <v>0</v>
      </c>
      <c r="T47" s="17" t="s">
        <v>199</v>
      </c>
      <c r="U47" s="17" t="s">
        <v>200</v>
      </c>
      <c r="V47" s="33">
        <v>1</v>
      </c>
      <c r="W47" s="17">
        <v>25</v>
      </c>
      <c r="X47" s="17">
        <v>55</v>
      </c>
      <c r="Y47" s="17">
        <v>15</v>
      </c>
      <c r="Z47" s="52">
        <v>0.95</v>
      </c>
      <c r="AA47" s="33" t="s">
        <v>68</v>
      </c>
      <c r="AB47" s="17" t="s">
        <v>194</v>
      </c>
    </row>
    <row r="48" s="10" customFormat="1" ht="136" customHeight="1" spans="1:28">
      <c r="A48" s="17">
        <v>42</v>
      </c>
      <c r="B48" s="17" t="s">
        <v>36</v>
      </c>
      <c r="C48" s="17" t="s">
        <v>37</v>
      </c>
      <c r="D48" s="17" t="s">
        <v>201</v>
      </c>
      <c r="E48" s="17" t="s">
        <v>39</v>
      </c>
      <c r="F48" s="33" t="s">
        <v>40</v>
      </c>
      <c r="G48" s="33" t="s">
        <v>41</v>
      </c>
      <c r="H48" s="33" t="s">
        <v>35</v>
      </c>
      <c r="I48" s="17" t="s">
        <v>202</v>
      </c>
      <c r="J48" s="17" t="s">
        <v>43</v>
      </c>
      <c r="K48" s="42" t="s">
        <v>44</v>
      </c>
      <c r="L48" s="42" t="s">
        <v>45</v>
      </c>
      <c r="M48" s="42" t="s">
        <v>46</v>
      </c>
      <c r="N48" s="17" t="s">
        <v>47</v>
      </c>
      <c r="O48" s="17">
        <v>16.3</v>
      </c>
      <c r="P48" s="17">
        <v>16.3</v>
      </c>
      <c r="Q48" s="17">
        <v>0</v>
      </c>
      <c r="R48" s="17">
        <v>0</v>
      </c>
      <c r="S48" s="17">
        <v>0</v>
      </c>
      <c r="T48" s="17" t="s">
        <v>203</v>
      </c>
      <c r="U48" s="17" t="s">
        <v>204</v>
      </c>
      <c r="V48" s="45">
        <v>11</v>
      </c>
      <c r="W48" s="50">
        <v>392</v>
      </c>
      <c r="X48" s="50">
        <v>1588</v>
      </c>
      <c r="Y48" s="53">
        <v>331</v>
      </c>
      <c r="Z48" s="52">
        <v>0.95</v>
      </c>
      <c r="AA48" s="33" t="s">
        <v>52</v>
      </c>
      <c r="AB48" s="17" t="s">
        <v>205</v>
      </c>
    </row>
    <row r="49" s="10" customFormat="1" ht="136" customHeight="1" spans="1:28">
      <c r="A49" s="17">
        <v>43</v>
      </c>
      <c r="B49" s="17" t="s">
        <v>36</v>
      </c>
      <c r="C49" s="17" t="s">
        <v>37</v>
      </c>
      <c r="D49" s="17" t="s">
        <v>206</v>
      </c>
      <c r="E49" s="17" t="s">
        <v>39</v>
      </c>
      <c r="F49" s="33" t="s">
        <v>40</v>
      </c>
      <c r="G49" s="33" t="s">
        <v>41</v>
      </c>
      <c r="H49" s="17" t="s">
        <v>35</v>
      </c>
      <c r="I49" s="17" t="s">
        <v>202</v>
      </c>
      <c r="J49" s="17" t="s">
        <v>43</v>
      </c>
      <c r="K49" s="42" t="s">
        <v>44</v>
      </c>
      <c r="L49" s="42" t="s">
        <v>45</v>
      </c>
      <c r="M49" s="42" t="s">
        <v>46</v>
      </c>
      <c r="N49" s="17" t="s">
        <v>47</v>
      </c>
      <c r="O49" s="17">
        <v>30</v>
      </c>
      <c r="P49" s="17">
        <v>30</v>
      </c>
      <c r="Q49" s="17">
        <v>0</v>
      </c>
      <c r="R49" s="17">
        <v>0</v>
      </c>
      <c r="S49" s="17">
        <v>0</v>
      </c>
      <c r="T49" s="17" t="s">
        <v>207</v>
      </c>
      <c r="U49" s="17" t="s">
        <v>208</v>
      </c>
      <c r="V49" s="17">
        <v>1</v>
      </c>
      <c r="W49" s="17">
        <v>63</v>
      </c>
      <c r="X49" s="17">
        <v>248</v>
      </c>
      <c r="Y49" s="17">
        <v>12</v>
      </c>
      <c r="Z49" s="54">
        <v>0.96</v>
      </c>
      <c r="AA49" s="17" t="s">
        <v>68</v>
      </c>
      <c r="AB49" s="17" t="s">
        <v>205</v>
      </c>
    </row>
    <row r="50" s="10" customFormat="1" ht="136" customHeight="1" spans="1:28">
      <c r="A50" s="17">
        <v>44</v>
      </c>
      <c r="B50" s="17" t="s">
        <v>36</v>
      </c>
      <c r="C50" s="17" t="s">
        <v>37</v>
      </c>
      <c r="D50" s="17" t="s">
        <v>209</v>
      </c>
      <c r="E50" s="17" t="s">
        <v>39</v>
      </c>
      <c r="F50" s="33" t="s">
        <v>40</v>
      </c>
      <c r="G50" s="33" t="s">
        <v>41</v>
      </c>
      <c r="H50" s="17" t="s">
        <v>35</v>
      </c>
      <c r="I50" s="17" t="s">
        <v>202</v>
      </c>
      <c r="J50" s="17" t="s">
        <v>43</v>
      </c>
      <c r="K50" s="42" t="s">
        <v>44</v>
      </c>
      <c r="L50" s="42" t="s">
        <v>45</v>
      </c>
      <c r="M50" s="42" t="s">
        <v>46</v>
      </c>
      <c r="N50" s="17" t="s">
        <v>47</v>
      </c>
      <c r="O50" s="17">
        <v>7.6</v>
      </c>
      <c r="P50" s="17">
        <v>7.6</v>
      </c>
      <c r="Q50" s="17">
        <v>0</v>
      </c>
      <c r="R50" s="17">
        <v>0</v>
      </c>
      <c r="S50" s="17">
        <v>0</v>
      </c>
      <c r="T50" s="17" t="s">
        <v>210</v>
      </c>
      <c r="U50" s="17" t="s">
        <v>211</v>
      </c>
      <c r="V50" s="17">
        <v>1</v>
      </c>
      <c r="W50" s="17">
        <v>61</v>
      </c>
      <c r="X50" s="17">
        <v>227</v>
      </c>
      <c r="Y50" s="17">
        <v>16</v>
      </c>
      <c r="Z50" s="54">
        <v>0.95</v>
      </c>
      <c r="AA50" s="17" t="s">
        <v>68</v>
      </c>
      <c r="AB50" s="17" t="s">
        <v>205</v>
      </c>
    </row>
    <row r="51" s="10" customFormat="1" ht="136" customHeight="1" spans="1:28">
      <c r="A51" s="17">
        <v>45</v>
      </c>
      <c r="B51" s="17" t="s">
        <v>36</v>
      </c>
      <c r="C51" s="17" t="s">
        <v>37</v>
      </c>
      <c r="D51" s="35" t="s">
        <v>212</v>
      </c>
      <c r="E51" s="17" t="s">
        <v>39</v>
      </c>
      <c r="F51" s="33" t="s">
        <v>40</v>
      </c>
      <c r="G51" s="33" t="s">
        <v>41</v>
      </c>
      <c r="H51" s="17" t="s">
        <v>35</v>
      </c>
      <c r="I51" s="17" t="s">
        <v>202</v>
      </c>
      <c r="J51" s="17" t="s">
        <v>43</v>
      </c>
      <c r="K51" s="42" t="s">
        <v>44</v>
      </c>
      <c r="L51" s="42" t="s">
        <v>45</v>
      </c>
      <c r="M51" s="42" t="s">
        <v>74</v>
      </c>
      <c r="N51" s="17" t="s">
        <v>47</v>
      </c>
      <c r="O51" s="35">
        <v>11.5</v>
      </c>
      <c r="P51" s="35">
        <v>11.5</v>
      </c>
      <c r="Q51" s="17">
        <v>0</v>
      </c>
      <c r="R51" s="17">
        <v>0</v>
      </c>
      <c r="S51" s="17">
        <v>0</v>
      </c>
      <c r="T51" s="17" t="s">
        <v>213</v>
      </c>
      <c r="U51" s="17" t="s">
        <v>214</v>
      </c>
      <c r="V51" s="17">
        <v>1</v>
      </c>
      <c r="W51" s="17">
        <v>82</v>
      </c>
      <c r="X51" s="17">
        <v>327</v>
      </c>
      <c r="Y51" s="17">
        <v>15</v>
      </c>
      <c r="Z51" s="54">
        <v>0.96</v>
      </c>
      <c r="AA51" s="33" t="s">
        <v>68</v>
      </c>
      <c r="AB51" s="17" t="s">
        <v>205</v>
      </c>
    </row>
    <row r="52" s="10" customFormat="1" ht="136" customHeight="1" spans="1:28">
      <c r="A52" s="17">
        <v>46</v>
      </c>
      <c r="B52" s="17" t="s">
        <v>36</v>
      </c>
      <c r="C52" s="36" t="s">
        <v>37</v>
      </c>
      <c r="D52" s="37" t="s">
        <v>215</v>
      </c>
      <c r="E52" s="17" t="s">
        <v>39</v>
      </c>
      <c r="F52" s="33" t="s">
        <v>40</v>
      </c>
      <c r="G52" s="33" t="s">
        <v>41</v>
      </c>
      <c r="H52" s="36" t="s">
        <v>35</v>
      </c>
      <c r="I52" s="36" t="s">
        <v>216</v>
      </c>
      <c r="J52" s="36" t="s">
        <v>103</v>
      </c>
      <c r="K52" s="42" t="s">
        <v>44</v>
      </c>
      <c r="L52" s="42" t="s">
        <v>45</v>
      </c>
      <c r="M52" s="42" t="s">
        <v>74</v>
      </c>
      <c r="N52" s="17" t="s">
        <v>47</v>
      </c>
      <c r="O52" s="45">
        <v>50</v>
      </c>
      <c r="P52" s="45">
        <v>50</v>
      </c>
      <c r="Q52" s="36">
        <v>0</v>
      </c>
      <c r="R52" s="36">
        <v>0</v>
      </c>
      <c r="S52" s="36">
        <v>0</v>
      </c>
      <c r="T52" s="37" t="s">
        <v>217</v>
      </c>
      <c r="U52" s="37" t="s">
        <v>218</v>
      </c>
      <c r="V52" s="36">
        <v>1</v>
      </c>
      <c r="W52" s="36">
        <v>37</v>
      </c>
      <c r="X52" s="36">
        <v>173</v>
      </c>
      <c r="Y52" s="36">
        <v>22</v>
      </c>
      <c r="Z52" s="52">
        <v>0.96</v>
      </c>
      <c r="AA52" s="37" t="s">
        <v>68</v>
      </c>
      <c r="AB52" s="36" t="s">
        <v>219</v>
      </c>
    </row>
    <row r="53" s="10" customFormat="1" ht="136" customHeight="1" spans="1:28">
      <c r="A53" s="17">
        <v>47</v>
      </c>
      <c r="B53" s="17" t="s">
        <v>36</v>
      </c>
      <c r="C53" s="36" t="s">
        <v>37</v>
      </c>
      <c r="D53" s="37" t="s">
        <v>220</v>
      </c>
      <c r="E53" s="17" t="s">
        <v>39</v>
      </c>
      <c r="F53" s="33" t="s">
        <v>40</v>
      </c>
      <c r="G53" s="33" t="s">
        <v>41</v>
      </c>
      <c r="H53" s="36" t="s">
        <v>35</v>
      </c>
      <c r="I53" s="36" t="s">
        <v>216</v>
      </c>
      <c r="J53" s="36" t="s">
        <v>103</v>
      </c>
      <c r="K53" s="42" t="s">
        <v>44</v>
      </c>
      <c r="L53" s="42" t="s">
        <v>45</v>
      </c>
      <c r="M53" s="42" t="s">
        <v>74</v>
      </c>
      <c r="N53" s="17" t="s">
        <v>47</v>
      </c>
      <c r="O53" s="45">
        <v>8.5</v>
      </c>
      <c r="P53" s="45">
        <v>8.5</v>
      </c>
      <c r="Q53" s="36">
        <v>0</v>
      </c>
      <c r="R53" s="36">
        <v>0</v>
      </c>
      <c r="S53" s="36">
        <v>0</v>
      </c>
      <c r="T53" s="37" t="s">
        <v>221</v>
      </c>
      <c r="U53" s="37" t="s">
        <v>218</v>
      </c>
      <c r="V53" s="36">
        <v>1</v>
      </c>
      <c r="W53" s="36">
        <v>24</v>
      </c>
      <c r="X53" s="36">
        <v>103</v>
      </c>
      <c r="Y53" s="36">
        <v>16</v>
      </c>
      <c r="Z53" s="52">
        <v>0.95</v>
      </c>
      <c r="AA53" s="37" t="s">
        <v>68</v>
      </c>
      <c r="AB53" s="36" t="s">
        <v>219</v>
      </c>
    </row>
    <row r="54" s="10" customFormat="1" ht="136" customHeight="1" spans="1:28">
      <c r="A54" s="17">
        <v>48</v>
      </c>
      <c r="B54" s="17" t="s">
        <v>36</v>
      </c>
      <c r="C54" s="36" t="s">
        <v>37</v>
      </c>
      <c r="D54" s="37" t="s">
        <v>222</v>
      </c>
      <c r="E54" s="17" t="s">
        <v>39</v>
      </c>
      <c r="F54" s="33" t="s">
        <v>40</v>
      </c>
      <c r="G54" s="33" t="s">
        <v>41</v>
      </c>
      <c r="H54" s="36" t="s">
        <v>35</v>
      </c>
      <c r="I54" s="36" t="s">
        <v>216</v>
      </c>
      <c r="J54" s="36" t="s">
        <v>103</v>
      </c>
      <c r="K54" s="42" t="s">
        <v>44</v>
      </c>
      <c r="L54" s="42" t="s">
        <v>45</v>
      </c>
      <c r="M54" s="42" t="s">
        <v>74</v>
      </c>
      <c r="N54" s="17" t="s">
        <v>47</v>
      </c>
      <c r="O54" s="45">
        <v>18</v>
      </c>
      <c r="P54" s="45">
        <v>18</v>
      </c>
      <c r="Q54" s="36">
        <v>0</v>
      </c>
      <c r="R54" s="36">
        <v>0</v>
      </c>
      <c r="S54" s="36">
        <v>0</v>
      </c>
      <c r="T54" s="37" t="s">
        <v>223</v>
      </c>
      <c r="U54" s="37" t="s">
        <v>218</v>
      </c>
      <c r="V54" s="36">
        <v>1</v>
      </c>
      <c r="W54" s="36">
        <v>22</v>
      </c>
      <c r="X54" s="36">
        <v>111</v>
      </c>
      <c r="Y54" s="36">
        <v>13</v>
      </c>
      <c r="Z54" s="52">
        <v>0.95</v>
      </c>
      <c r="AA54" s="37" t="s">
        <v>68</v>
      </c>
      <c r="AB54" s="36" t="s">
        <v>219</v>
      </c>
    </row>
    <row r="55" s="10" customFormat="1" ht="136" customHeight="1" spans="1:28">
      <c r="A55" s="17">
        <v>49</v>
      </c>
      <c r="B55" s="17" t="s">
        <v>36</v>
      </c>
      <c r="C55" s="36" t="s">
        <v>37</v>
      </c>
      <c r="D55" s="37" t="s">
        <v>224</v>
      </c>
      <c r="E55" s="17" t="s">
        <v>39</v>
      </c>
      <c r="F55" s="33" t="s">
        <v>40</v>
      </c>
      <c r="G55" s="33" t="s">
        <v>41</v>
      </c>
      <c r="H55" s="36" t="s">
        <v>35</v>
      </c>
      <c r="I55" s="36" t="s">
        <v>216</v>
      </c>
      <c r="J55" s="36" t="s">
        <v>103</v>
      </c>
      <c r="K55" s="42" t="s">
        <v>44</v>
      </c>
      <c r="L55" s="42" t="s">
        <v>45</v>
      </c>
      <c r="M55" s="42" t="s">
        <v>74</v>
      </c>
      <c r="N55" s="17" t="s">
        <v>47</v>
      </c>
      <c r="O55" s="45">
        <v>25</v>
      </c>
      <c r="P55" s="45">
        <v>25</v>
      </c>
      <c r="Q55" s="36">
        <v>0</v>
      </c>
      <c r="R55" s="36">
        <v>0</v>
      </c>
      <c r="S55" s="36">
        <v>0</v>
      </c>
      <c r="T55" s="37" t="s">
        <v>225</v>
      </c>
      <c r="U55" s="37" t="s">
        <v>218</v>
      </c>
      <c r="V55" s="36">
        <v>1</v>
      </c>
      <c r="W55" s="36">
        <v>45</v>
      </c>
      <c r="X55" s="36">
        <v>253</v>
      </c>
      <c r="Y55" s="36">
        <v>19</v>
      </c>
      <c r="Z55" s="52">
        <v>0.96</v>
      </c>
      <c r="AA55" s="37" t="s">
        <v>68</v>
      </c>
      <c r="AB55" s="36" t="s">
        <v>219</v>
      </c>
    </row>
    <row r="56" s="10" customFormat="1" ht="136" customHeight="1" spans="1:28">
      <c r="A56" s="17">
        <v>50</v>
      </c>
      <c r="B56" s="17" t="s">
        <v>36</v>
      </c>
      <c r="C56" s="36" t="s">
        <v>37</v>
      </c>
      <c r="D56" s="37" t="s">
        <v>226</v>
      </c>
      <c r="E56" s="17" t="s">
        <v>39</v>
      </c>
      <c r="F56" s="33" t="s">
        <v>40</v>
      </c>
      <c r="G56" s="33" t="s">
        <v>41</v>
      </c>
      <c r="H56" s="36" t="s">
        <v>35</v>
      </c>
      <c r="I56" s="36" t="s">
        <v>216</v>
      </c>
      <c r="J56" s="36" t="s">
        <v>103</v>
      </c>
      <c r="K56" s="42" t="s">
        <v>44</v>
      </c>
      <c r="L56" s="42" t="s">
        <v>45</v>
      </c>
      <c r="M56" s="42" t="s">
        <v>74</v>
      </c>
      <c r="N56" s="17" t="s">
        <v>47</v>
      </c>
      <c r="O56" s="45">
        <v>9.4</v>
      </c>
      <c r="P56" s="45">
        <v>9.4</v>
      </c>
      <c r="Q56" s="36">
        <v>0</v>
      </c>
      <c r="R56" s="36">
        <v>0</v>
      </c>
      <c r="S56" s="36">
        <v>0</v>
      </c>
      <c r="T56" s="37" t="s">
        <v>227</v>
      </c>
      <c r="U56" s="37" t="s">
        <v>218</v>
      </c>
      <c r="V56" s="36">
        <v>1</v>
      </c>
      <c r="W56" s="36">
        <v>72</v>
      </c>
      <c r="X56" s="36">
        <v>365</v>
      </c>
      <c r="Y56" s="36">
        <v>31</v>
      </c>
      <c r="Z56" s="52">
        <v>0.96</v>
      </c>
      <c r="AA56" s="37" t="s">
        <v>68</v>
      </c>
      <c r="AB56" s="36" t="s">
        <v>219</v>
      </c>
    </row>
    <row r="57" s="10" customFormat="1" ht="136" customHeight="1" spans="1:28">
      <c r="A57" s="17">
        <v>51</v>
      </c>
      <c r="B57" s="17" t="s">
        <v>36</v>
      </c>
      <c r="C57" s="36" t="s">
        <v>37</v>
      </c>
      <c r="D57" s="37" t="s">
        <v>228</v>
      </c>
      <c r="E57" s="17" t="s">
        <v>39</v>
      </c>
      <c r="F57" s="33" t="s">
        <v>40</v>
      </c>
      <c r="G57" s="33" t="s">
        <v>41</v>
      </c>
      <c r="H57" s="36" t="s">
        <v>35</v>
      </c>
      <c r="I57" s="36" t="s">
        <v>216</v>
      </c>
      <c r="J57" s="36" t="s">
        <v>103</v>
      </c>
      <c r="K57" s="42" t="s">
        <v>44</v>
      </c>
      <c r="L57" s="42" t="s">
        <v>45</v>
      </c>
      <c r="M57" s="42" t="s">
        <v>74</v>
      </c>
      <c r="N57" s="17" t="s">
        <v>47</v>
      </c>
      <c r="O57" s="45">
        <v>2.9</v>
      </c>
      <c r="P57" s="45">
        <v>2.9</v>
      </c>
      <c r="Q57" s="36">
        <v>0</v>
      </c>
      <c r="R57" s="36">
        <v>0</v>
      </c>
      <c r="S57" s="36">
        <v>0</v>
      </c>
      <c r="T57" s="37" t="s">
        <v>229</v>
      </c>
      <c r="U57" s="37" t="s">
        <v>218</v>
      </c>
      <c r="V57" s="36">
        <v>1</v>
      </c>
      <c r="W57" s="36">
        <v>66</v>
      </c>
      <c r="X57" s="36">
        <v>313</v>
      </c>
      <c r="Y57" s="36">
        <v>21</v>
      </c>
      <c r="Z57" s="52">
        <v>0.95</v>
      </c>
      <c r="AA57" s="37" t="s">
        <v>68</v>
      </c>
      <c r="AB57" s="36" t="s">
        <v>219</v>
      </c>
    </row>
    <row r="58" s="10" customFormat="1" ht="136" customHeight="1" spans="1:28">
      <c r="A58" s="17">
        <v>52</v>
      </c>
      <c r="B58" s="17" t="s">
        <v>36</v>
      </c>
      <c r="C58" s="36" t="s">
        <v>37</v>
      </c>
      <c r="D58" s="37" t="s">
        <v>230</v>
      </c>
      <c r="E58" s="17" t="s">
        <v>39</v>
      </c>
      <c r="F58" s="33" t="s">
        <v>40</v>
      </c>
      <c r="G58" s="33" t="s">
        <v>41</v>
      </c>
      <c r="H58" s="36" t="s">
        <v>35</v>
      </c>
      <c r="I58" s="36" t="s">
        <v>216</v>
      </c>
      <c r="J58" s="36" t="s">
        <v>103</v>
      </c>
      <c r="K58" s="42" t="s">
        <v>44</v>
      </c>
      <c r="L58" s="42" t="s">
        <v>45</v>
      </c>
      <c r="M58" s="42" t="s">
        <v>74</v>
      </c>
      <c r="N58" s="17" t="s">
        <v>47</v>
      </c>
      <c r="O58" s="45">
        <v>3.8</v>
      </c>
      <c r="P58" s="45">
        <v>3.8</v>
      </c>
      <c r="Q58" s="36">
        <v>0</v>
      </c>
      <c r="R58" s="36">
        <v>0</v>
      </c>
      <c r="S58" s="36">
        <v>0</v>
      </c>
      <c r="T58" s="37" t="s">
        <v>231</v>
      </c>
      <c r="U58" s="37" t="s">
        <v>218</v>
      </c>
      <c r="V58" s="36">
        <v>1</v>
      </c>
      <c r="W58" s="36">
        <v>39</v>
      </c>
      <c r="X58" s="36">
        <v>168</v>
      </c>
      <c r="Y58" s="36">
        <v>15</v>
      </c>
      <c r="Z58" s="52">
        <v>0.95</v>
      </c>
      <c r="AA58" s="37" t="s">
        <v>68</v>
      </c>
      <c r="AB58" s="36" t="s">
        <v>219</v>
      </c>
    </row>
    <row r="59" s="10" customFormat="1" ht="136" customHeight="1" spans="1:28">
      <c r="A59" s="17">
        <v>53</v>
      </c>
      <c r="B59" s="17" t="s">
        <v>36</v>
      </c>
      <c r="C59" s="36" t="s">
        <v>37</v>
      </c>
      <c r="D59" s="37" t="s">
        <v>232</v>
      </c>
      <c r="E59" s="17" t="s">
        <v>39</v>
      </c>
      <c r="F59" s="33" t="s">
        <v>40</v>
      </c>
      <c r="G59" s="33" t="s">
        <v>41</v>
      </c>
      <c r="H59" s="36" t="s">
        <v>35</v>
      </c>
      <c r="I59" s="36" t="s">
        <v>216</v>
      </c>
      <c r="J59" s="36" t="s">
        <v>103</v>
      </c>
      <c r="K59" s="42" t="s">
        <v>44</v>
      </c>
      <c r="L59" s="42" t="s">
        <v>45</v>
      </c>
      <c r="M59" s="42" t="s">
        <v>74</v>
      </c>
      <c r="N59" s="17" t="s">
        <v>47</v>
      </c>
      <c r="O59" s="45">
        <v>16</v>
      </c>
      <c r="P59" s="45">
        <v>16</v>
      </c>
      <c r="Q59" s="36">
        <v>0</v>
      </c>
      <c r="R59" s="36">
        <v>0</v>
      </c>
      <c r="S59" s="36">
        <v>0</v>
      </c>
      <c r="T59" s="37" t="s">
        <v>233</v>
      </c>
      <c r="U59" s="37" t="s">
        <v>218</v>
      </c>
      <c r="V59" s="36">
        <v>1</v>
      </c>
      <c r="W59" s="36">
        <v>41</v>
      </c>
      <c r="X59" s="36">
        <v>195</v>
      </c>
      <c r="Y59" s="36">
        <v>19</v>
      </c>
      <c r="Z59" s="52">
        <v>0.96</v>
      </c>
      <c r="AA59" s="37" t="s">
        <v>68</v>
      </c>
      <c r="AB59" s="36" t="s">
        <v>219</v>
      </c>
    </row>
    <row r="60" s="10" customFormat="1" ht="136" customHeight="1" spans="1:28">
      <c r="A60" s="17">
        <v>54</v>
      </c>
      <c r="B60" s="17" t="s">
        <v>60</v>
      </c>
      <c r="C60" s="36" t="s">
        <v>37</v>
      </c>
      <c r="D60" s="37" t="s">
        <v>234</v>
      </c>
      <c r="E60" s="17" t="s">
        <v>39</v>
      </c>
      <c r="F60" s="33" t="s">
        <v>40</v>
      </c>
      <c r="G60" s="33" t="s">
        <v>41</v>
      </c>
      <c r="H60" s="37" t="s">
        <v>35</v>
      </c>
      <c r="I60" s="36" t="s">
        <v>216</v>
      </c>
      <c r="J60" s="36" t="s">
        <v>103</v>
      </c>
      <c r="K60" s="37" t="s">
        <v>63</v>
      </c>
      <c r="L60" s="33" t="s">
        <v>235</v>
      </c>
      <c r="M60" s="33" t="s">
        <v>236</v>
      </c>
      <c r="N60" s="17" t="s">
        <v>47</v>
      </c>
      <c r="O60" s="46">
        <v>22.5</v>
      </c>
      <c r="P60" s="47">
        <v>22.5</v>
      </c>
      <c r="Q60" s="37">
        <v>0</v>
      </c>
      <c r="R60" s="37">
        <v>0</v>
      </c>
      <c r="S60" s="37">
        <v>0</v>
      </c>
      <c r="T60" s="37" t="s">
        <v>237</v>
      </c>
      <c r="U60" s="33" t="s">
        <v>238</v>
      </c>
      <c r="V60" s="37">
        <v>1</v>
      </c>
      <c r="W60" s="37" t="s">
        <v>239</v>
      </c>
      <c r="X60" s="37" t="s">
        <v>240</v>
      </c>
      <c r="Y60" s="37" t="s">
        <v>241</v>
      </c>
      <c r="Z60" s="52">
        <v>0.96</v>
      </c>
      <c r="AA60" s="37" t="s">
        <v>242</v>
      </c>
      <c r="AB60" s="36" t="s">
        <v>219</v>
      </c>
    </row>
    <row r="61" s="10" customFormat="1" ht="136" customHeight="1" spans="1:28">
      <c r="A61" s="17">
        <v>55</v>
      </c>
      <c r="B61" s="17" t="s">
        <v>36</v>
      </c>
      <c r="C61" s="17" t="s">
        <v>37</v>
      </c>
      <c r="D61" s="17" t="s">
        <v>243</v>
      </c>
      <c r="E61" s="17" t="s">
        <v>39</v>
      </c>
      <c r="F61" s="33" t="s">
        <v>40</v>
      </c>
      <c r="G61" s="33" t="s">
        <v>41</v>
      </c>
      <c r="H61" s="17" t="s">
        <v>35</v>
      </c>
      <c r="I61" s="17" t="s">
        <v>244</v>
      </c>
      <c r="J61" s="36" t="s">
        <v>103</v>
      </c>
      <c r="K61" s="42" t="s">
        <v>44</v>
      </c>
      <c r="L61" s="42" t="s">
        <v>45</v>
      </c>
      <c r="M61" s="42" t="s">
        <v>74</v>
      </c>
      <c r="N61" s="17" t="s">
        <v>47</v>
      </c>
      <c r="O61" s="17">
        <v>21</v>
      </c>
      <c r="P61" s="17">
        <v>21</v>
      </c>
      <c r="Q61" s="37">
        <v>0</v>
      </c>
      <c r="R61" s="37">
        <v>0</v>
      </c>
      <c r="S61" s="37">
        <v>0</v>
      </c>
      <c r="T61" s="17" t="s">
        <v>245</v>
      </c>
      <c r="U61" s="17" t="s">
        <v>246</v>
      </c>
      <c r="V61" s="45">
        <v>1</v>
      </c>
      <c r="W61" s="50">
        <v>26</v>
      </c>
      <c r="X61" s="50">
        <v>130</v>
      </c>
      <c r="Y61" s="53">
        <v>48</v>
      </c>
      <c r="Z61" s="54">
        <v>0.95</v>
      </c>
      <c r="AA61" s="37" t="s">
        <v>68</v>
      </c>
      <c r="AB61" s="17" t="s">
        <v>247</v>
      </c>
    </row>
    <row r="62" s="10" customFormat="1" ht="136" customHeight="1" spans="1:28">
      <c r="A62" s="17">
        <v>56</v>
      </c>
      <c r="B62" s="17" t="s">
        <v>36</v>
      </c>
      <c r="C62" s="17" t="s">
        <v>37</v>
      </c>
      <c r="D62" s="17" t="s">
        <v>248</v>
      </c>
      <c r="E62" s="17" t="s">
        <v>39</v>
      </c>
      <c r="F62" s="33" t="s">
        <v>40</v>
      </c>
      <c r="G62" s="17" t="s">
        <v>41</v>
      </c>
      <c r="H62" s="17" t="s">
        <v>35</v>
      </c>
      <c r="I62" s="17" t="s">
        <v>244</v>
      </c>
      <c r="J62" s="36" t="s">
        <v>103</v>
      </c>
      <c r="K62" s="42" t="s">
        <v>44</v>
      </c>
      <c r="L62" s="42" t="s">
        <v>45</v>
      </c>
      <c r="M62" s="42" t="s">
        <v>74</v>
      </c>
      <c r="N62" s="17" t="s">
        <v>47</v>
      </c>
      <c r="O62" s="17">
        <v>20.7</v>
      </c>
      <c r="P62" s="17">
        <v>20.7</v>
      </c>
      <c r="Q62" s="37">
        <v>0</v>
      </c>
      <c r="R62" s="37">
        <v>0</v>
      </c>
      <c r="S62" s="37">
        <v>0</v>
      </c>
      <c r="T62" s="17" t="s">
        <v>249</v>
      </c>
      <c r="U62" s="17" t="s">
        <v>250</v>
      </c>
      <c r="V62" s="17">
        <v>1</v>
      </c>
      <c r="W62" s="17">
        <v>16</v>
      </c>
      <c r="X62" s="17">
        <v>77</v>
      </c>
      <c r="Y62" s="17">
        <v>47</v>
      </c>
      <c r="Z62" s="54">
        <v>0.95</v>
      </c>
      <c r="AA62" s="37" t="s">
        <v>68</v>
      </c>
      <c r="AB62" s="17" t="s">
        <v>247</v>
      </c>
    </row>
    <row r="63" s="10" customFormat="1" ht="136" customHeight="1" spans="1:28">
      <c r="A63" s="17">
        <v>57</v>
      </c>
      <c r="B63" s="17" t="s">
        <v>36</v>
      </c>
      <c r="C63" s="17" t="s">
        <v>37</v>
      </c>
      <c r="D63" s="33" t="s">
        <v>251</v>
      </c>
      <c r="E63" s="17" t="s">
        <v>39</v>
      </c>
      <c r="F63" s="33" t="s">
        <v>40</v>
      </c>
      <c r="G63" s="33" t="s">
        <v>41</v>
      </c>
      <c r="H63" s="17" t="s">
        <v>35</v>
      </c>
      <c r="I63" s="33" t="s">
        <v>252</v>
      </c>
      <c r="J63" s="33" t="s">
        <v>43</v>
      </c>
      <c r="K63" s="42" t="s">
        <v>44</v>
      </c>
      <c r="L63" s="42" t="s">
        <v>45</v>
      </c>
      <c r="M63" s="42" t="s">
        <v>74</v>
      </c>
      <c r="N63" s="17" t="s">
        <v>47</v>
      </c>
      <c r="O63" s="17">
        <v>10.5</v>
      </c>
      <c r="P63" s="17">
        <v>10.5</v>
      </c>
      <c r="Q63" s="17">
        <v>0</v>
      </c>
      <c r="R63" s="17">
        <v>0</v>
      </c>
      <c r="S63" s="17">
        <v>0</v>
      </c>
      <c r="T63" s="33" t="s">
        <v>253</v>
      </c>
      <c r="U63" s="33" t="s">
        <v>254</v>
      </c>
      <c r="V63" s="17">
        <v>1</v>
      </c>
      <c r="W63" s="17">
        <v>64</v>
      </c>
      <c r="X63" s="17">
        <v>237</v>
      </c>
      <c r="Y63" s="17">
        <v>6</v>
      </c>
      <c r="Z63" s="37" t="s">
        <v>106</v>
      </c>
      <c r="AA63" s="33" t="s">
        <v>186</v>
      </c>
      <c r="AB63" s="17" t="s">
        <v>255</v>
      </c>
    </row>
    <row r="64" s="10" customFormat="1" ht="136" customHeight="1" spans="1:28">
      <c r="A64" s="17">
        <v>58</v>
      </c>
      <c r="B64" s="17" t="s">
        <v>36</v>
      </c>
      <c r="C64" s="17" t="s">
        <v>37</v>
      </c>
      <c r="D64" s="33" t="s">
        <v>256</v>
      </c>
      <c r="E64" s="17" t="s">
        <v>39</v>
      </c>
      <c r="F64" s="33" t="s">
        <v>40</v>
      </c>
      <c r="G64" s="33" t="s">
        <v>41</v>
      </c>
      <c r="H64" s="17" t="s">
        <v>35</v>
      </c>
      <c r="I64" s="33" t="s">
        <v>252</v>
      </c>
      <c r="J64" s="33" t="s">
        <v>43</v>
      </c>
      <c r="K64" s="42" t="s">
        <v>44</v>
      </c>
      <c r="L64" s="42" t="s">
        <v>45</v>
      </c>
      <c r="M64" s="42" t="s">
        <v>74</v>
      </c>
      <c r="N64" s="17" t="s">
        <v>47</v>
      </c>
      <c r="O64" s="33">
        <v>18.8</v>
      </c>
      <c r="P64" s="33">
        <v>18.8</v>
      </c>
      <c r="Q64" s="33">
        <v>0</v>
      </c>
      <c r="R64" s="33">
        <v>0</v>
      </c>
      <c r="S64" s="33">
        <v>0</v>
      </c>
      <c r="T64" s="33" t="s">
        <v>257</v>
      </c>
      <c r="U64" s="33" t="s">
        <v>258</v>
      </c>
      <c r="V64" s="33">
        <v>1</v>
      </c>
      <c r="W64" s="33">
        <v>33</v>
      </c>
      <c r="X64" s="33">
        <v>132</v>
      </c>
      <c r="Y64" s="33">
        <v>9</v>
      </c>
      <c r="Z64" s="37" t="s">
        <v>106</v>
      </c>
      <c r="AA64" s="33" t="s">
        <v>68</v>
      </c>
      <c r="AB64" s="17" t="s">
        <v>255</v>
      </c>
    </row>
    <row r="65" s="10" customFormat="1" ht="136" customHeight="1" spans="1:28">
      <c r="A65" s="17">
        <v>59</v>
      </c>
      <c r="B65" s="17" t="s">
        <v>36</v>
      </c>
      <c r="C65" s="17" t="s">
        <v>37</v>
      </c>
      <c r="D65" s="17" t="s">
        <v>259</v>
      </c>
      <c r="E65" s="17" t="s">
        <v>39</v>
      </c>
      <c r="F65" s="33" t="s">
        <v>40</v>
      </c>
      <c r="G65" s="33" t="s">
        <v>41</v>
      </c>
      <c r="H65" s="17" t="s">
        <v>35</v>
      </c>
      <c r="I65" s="17" t="s">
        <v>260</v>
      </c>
      <c r="J65" s="36" t="s">
        <v>103</v>
      </c>
      <c r="K65" s="42" t="s">
        <v>44</v>
      </c>
      <c r="L65" s="42" t="s">
        <v>45</v>
      </c>
      <c r="M65" s="33" t="s">
        <v>46</v>
      </c>
      <c r="N65" s="17" t="s">
        <v>47</v>
      </c>
      <c r="O65" s="17">
        <v>9.7</v>
      </c>
      <c r="P65" s="17">
        <v>9.7</v>
      </c>
      <c r="Q65" s="17">
        <v>0</v>
      </c>
      <c r="R65" s="17">
        <v>0</v>
      </c>
      <c r="S65" s="17">
        <v>0</v>
      </c>
      <c r="T65" s="33" t="s">
        <v>261</v>
      </c>
      <c r="U65" s="33" t="s">
        <v>262</v>
      </c>
      <c r="V65" s="45">
        <v>1</v>
      </c>
      <c r="W65" s="33">
        <v>36</v>
      </c>
      <c r="X65" s="33">
        <v>135</v>
      </c>
      <c r="Y65" s="33">
        <v>15</v>
      </c>
      <c r="Z65" s="37" t="s">
        <v>106</v>
      </c>
      <c r="AA65" s="17" t="s">
        <v>52</v>
      </c>
      <c r="AB65" s="17" t="s">
        <v>263</v>
      </c>
    </row>
    <row r="66" s="10" customFormat="1" ht="136" customHeight="1" spans="1:28">
      <c r="A66" s="17">
        <v>60</v>
      </c>
      <c r="B66" s="17" t="s">
        <v>36</v>
      </c>
      <c r="C66" s="17" t="s">
        <v>37</v>
      </c>
      <c r="D66" s="17" t="s">
        <v>264</v>
      </c>
      <c r="E66" s="17" t="s">
        <v>39</v>
      </c>
      <c r="F66" s="33" t="s">
        <v>40</v>
      </c>
      <c r="G66" s="33" t="s">
        <v>41</v>
      </c>
      <c r="H66" s="17" t="s">
        <v>35</v>
      </c>
      <c r="I66" s="17" t="s">
        <v>260</v>
      </c>
      <c r="J66" s="36" t="s">
        <v>103</v>
      </c>
      <c r="K66" s="42" t="s">
        <v>44</v>
      </c>
      <c r="L66" s="42" t="s">
        <v>45</v>
      </c>
      <c r="M66" s="33" t="s">
        <v>46</v>
      </c>
      <c r="N66" s="17" t="s">
        <v>47</v>
      </c>
      <c r="O66" s="17">
        <v>10.9</v>
      </c>
      <c r="P66" s="17">
        <v>10.9</v>
      </c>
      <c r="Q66" s="17">
        <v>0</v>
      </c>
      <c r="R66" s="17">
        <v>0</v>
      </c>
      <c r="S66" s="17">
        <v>0</v>
      </c>
      <c r="T66" s="17" t="s">
        <v>265</v>
      </c>
      <c r="U66" s="33" t="s">
        <v>254</v>
      </c>
      <c r="V66" s="45">
        <v>1</v>
      </c>
      <c r="W66" s="50">
        <v>120</v>
      </c>
      <c r="X66" s="50">
        <v>635</v>
      </c>
      <c r="Y66" s="53">
        <v>14</v>
      </c>
      <c r="Z66" s="37" t="s">
        <v>266</v>
      </c>
      <c r="AA66" s="17" t="s">
        <v>52</v>
      </c>
      <c r="AB66" s="17" t="s">
        <v>263</v>
      </c>
    </row>
    <row r="67" s="10" customFormat="1" ht="136" customHeight="1" spans="1:28">
      <c r="A67" s="17">
        <v>61</v>
      </c>
      <c r="B67" s="17" t="s">
        <v>60</v>
      </c>
      <c r="C67" s="17" t="s">
        <v>37</v>
      </c>
      <c r="D67" s="17" t="s">
        <v>267</v>
      </c>
      <c r="E67" s="17" t="s">
        <v>39</v>
      </c>
      <c r="F67" s="33" t="s">
        <v>40</v>
      </c>
      <c r="G67" s="33" t="s">
        <v>41</v>
      </c>
      <c r="H67" s="17" t="s">
        <v>35</v>
      </c>
      <c r="I67" s="17" t="s">
        <v>260</v>
      </c>
      <c r="J67" s="36" t="s">
        <v>103</v>
      </c>
      <c r="K67" s="42" t="s">
        <v>63</v>
      </c>
      <c r="L67" s="42" t="s">
        <v>45</v>
      </c>
      <c r="M67" s="33" t="s">
        <v>236</v>
      </c>
      <c r="N67" s="17" t="s">
        <v>47</v>
      </c>
      <c r="O67" s="17">
        <v>15</v>
      </c>
      <c r="P67" s="17">
        <v>15</v>
      </c>
      <c r="Q67" s="17">
        <v>0</v>
      </c>
      <c r="R67" s="17">
        <v>0</v>
      </c>
      <c r="S67" s="17">
        <v>0</v>
      </c>
      <c r="T67" s="17" t="s">
        <v>268</v>
      </c>
      <c r="U67" s="17" t="s">
        <v>269</v>
      </c>
      <c r="V67" s="17">
        <v>1</v>
      </c>
      <c r="W67" s="17">
        <v>57</v>
      </c>
      <c r="X67" s="17">
        <v>156</v>
      </c>
      <c r="Y67" s="17">
        <v>36</v>
      </c>
      <c r="Z67" s="37" t="s">
        <v>270</v>
      </c>
      <c r="AA67" s="17" t="s">
        <v>68</v>
      </c>
      <c r="AB67" s="17" t="s">
        <v>263</v>
      </c>
    </row>
    <row r="68" s="10" customFormat="1" ht="136" customHeight="1" spans="1:28">
      <c r="A68" s="17">
        <v>62</v>
      </c>
      <c r="B68" s="17" t="s">
        <v>36</v>
      </c>
      <c r="C68" s="17" t="s">
        <v>37</v>
      </c>
      <c r="D68" s="33" t="s">
        <v>271</v>
      </c>
      <c r="E68" s="17" t="s">
        <v>39</v>
      </c>
      <c r="F68" s="33" t="s">
        <v>40</v>
      </c>
      <c r="G68" s="33" t="s">
        <v>41</v>
      </c>
      <c r="H68" s="17" t="s">
        <v>35</v>
      </c>
      <c r="I68" s="17" t="s">
        <v>260</v>
      </c>
      <c r="J68" s="36" t="s">
        <v>103</v>
      </c>
      <c r="K68" s="42" t="s">
        <v>44</v>
      </c>
      <c r="L68" s="42" t="s">
        <v>45</v>
      </c>
      <c r="M68" s="42" t="s">
        <v>74</v>
      </c>
      <c r="N68" s="17" t="s">
        <v>47</v>
      </c>
      <c r="O68" s="35">
        <v>11.5</v>
      </c>
      <c r="P68" s="35">
        <v>11.5</v>
      </c>
      <c r="Q68" s="17">
        <v>0</v>
      </c>
      <c r="R68" s="17">
        <v>0</v>
      </c>
      <c r="S68" s="17">
        <v>0</v>
      </c>
      <c r="T68" s="33" t="s">
        <v>272</v>
      </c>
      <c r="U68" s="33" t="s">
        <v>254</v>
      </c>
      <c r="V68" s="35">
        <v>1</v>
      </c>
      <c r="W68" s="35">
        <v>41</v>
      </c>
      <c r="X68" s="35">
        <v>168</v>
      </c>
      <c r="Y68" s="35">
        <v>28</v>
      </c>
      <c r="Z68" s="37" t="s">
        <v>266</v>
      </c>
      <c r="AA68" s="17" t="s">
        <v>68</v>
      </c>
      <c r="AB68" s="17" t="s">
        <v>263</v>
      </c>
    </row>
    <row r="69" s="10" customFormat="1" ht="136" customHeight="1" spans="1:28">
      <c r="A69" s="17">
        <v>63</v>
      </c>
      <c r="B69" s="17" t="s">
        <v>36</v>
      </c>
      <c r="C69" s="17" t="s">
        <v>37</v>
      </c>
      <c r="D69" s="33" t="s">
        <v>273</v>
      </c>
      <c r="E69" s="17" t="s">
        <v>39</v>
      </c>
      <c r="F69" s="33" t="s">
        <v>40</v>
      </c>
      <c r="G69" s="33" t="s">
        <v>41</v>
      </c>
      <c r="H69" s="17" t="s">
        <v>35</v>
      </c>
      <c r="I69" s="17" t="s">
        <v>260</v>
      </c>
      <c r="J69" s="36" t="s">
        <v>103</v>
      </c>
      <c r="K69" s="42" t="s">
        <v>44</v>
      </c>
      <c r="L69" s="42" t="s">
        <v>45</v>
      </c>
      <c r="M69" s="42" t="s">
        <v>74</v>
      </c>
      <c r="N69" s="17" t="s">
        <v>47</v>
      </c>
      <c r="O69" s="17">
        <v>18</v>
      </c>
      <c r="P69" s="17">
        <v>18</v>
      </c>
      <c r="Q69" s="17">
        <v>0</v>
      </c>
      <c r="R69" s="17">
        <v>0</v>
      </c>
      <c r="S69" s="17">
        <v>0</v>
      </c>
      <c r="T69" s="33" t="s">
        <v>274</v>
      </c>
      <c r="U69" s="33" t="s">
        <v>275</v>
      </c>
      <c r="V69" s="53">
        <v>1</v>
      </c>
      <c r="W69" s="53">
        <v>14</v>
      </c>
      <c r="X69" s="53">
        <v>68</v>
      </c>
      <c r="Y69" s="53">
        <v>22</v>
      </c>
      <c r="Z69" s="37" t="s">
        <v>106</v>
      </c>
      <c r="AA69" s="17" t="s">
        <v>68</v>
      </c>
      <c r="AB69" s="17" t="s">
        <v>263</v>
      </c>
    </row>
    <row r="70" s="10" customFormat="1" ht="136" customHeight="1" spans="1:28">
      <c r="A70" s="17">
        <v>64</v>
      </c>
      <c r="B70" s="17" t="s">
        <v>60</v>
      </c>
      <c r="C70" s="17" t="s">
        <v>37</v>
      </c>
      <c r="D70" s="33" t="s">
        <v>276</v>
      </c>
      <c r="E70" s="17" t="s">
        <v>39</v>
      </c>
      <c r="F70" s="33" t="s">
        <v>40</v>
      </c>
      <c r="G70" s="33" t="s">
        <v>41</v>
      </c>
      <c r="H70" s="17" t="s">
        <v>35</v>
      </c>
      <c r="I70" s="33" t="s">
        <v>277</v>
      </c>
      <c r="J70" s="36" t="s">
        <v>103</v>
      </c>
      <c r="K70" s="33" t="s">
        <v>63</v>
      </c>
      <c r="L70" s="33" t="s">
        <v>235</v>
      </c>
      <c r="M70" s="33" t="s">
        <v>236</v>
      </c>
      <c r="N70" s="17" t="s">
        <v>47</v>
      </c>
      <c r="O70" s="17">
        <v>22.5</v>
      </c>
      <c r="P70" s="17">
        <v>22.5</v>
      </c>
      <c r="Q70" s="17">
        <v>0</v>
      </c>
      <c r="R70" s="17">
        <v>0</v>
      </c>
      <c r="S70" s="17">
        <v>0</v>
      </c>
      <c r="T70" s="33" t="s">
        <v>278</v>
      </c>
      <c r="U70" s="33" t="s">
        <v>279</v>
      </c>
      <c r="V70" s="33">
        <v>1</v>
      </c>
      <c r="W70" s="33">
        <v>35</v>
      </c>
      <c r="X70" s="33">
        <v>146</v>
      </c>
      <c r="Y70" s="33">
        <v>20</v>
      </c>
      <c r="Z70" s="37" t="s">
        <v>106</v>
      </c>
      <c r="AA70" s="33" t="s">
        <v>242</v>
      </c>
      <c r="AB70" s="33" t="s">
        <v>280</v>
      </c>
    </row>
    <row r="71" s="10" customFormat="1" ht="136" customHeight="1" spans="1:28">
      <c r="A71" s="17">
        <v>65</v>
      </c>
      <c r="B71" s="17" t="s">
        <v>36</v>
      </c>
      <c r="C71" s="17" t="s">
        <v>37</v>
      </c>
      <c r="D71" s="33" t="s">
        <v>281</v>
      </c>
      <c r="E71" s="17" t="s">
        <v>39</v>
      </c>
      <c r="F71" s="33" t="s">
        <v>40</v>
      </c>
      <c r="G71" s="33" t="s">
        <v>41</v>
      </c>
      <c r="H71" s="17" t="s">
        <v>35</v>
      </c>
      <c r="I71" s="33" t="s">
        <v>277</v>
      </c>
      <c r="J71" s="36" t="s">
        <v>103</v>
      </c>
      <c r="K71" s="42" t="s">
        <v>44</v>
      </c>
      <c r="L71" s="42" t="s">
        <v>45</v>
      </c>
      <c r="M71" s="42" t="s">
        <v>74</v>
      </c>
      <c r="N71" s="17" t="s">
        <v>47</v>
      </c>
      <c r="O71" s="17">
        <v>18.5</v>
      </c>
      <c r="P71" s="17">
        <v>18.5</v>
      </c>
      <c r="Q71" s="17">
        <v>0</v>
      </c>
      <c r="R71" s="17">
        <v>0</v>
      </c>
      <c r="S71" s="17">
        <v>0</v>
      </c>
      <c r="T71" s="49" t="s">
        <v>282</v>
      </c>
      <c r="U71" s="33" t="s">
        <v>283</v>
      </c>
      <c r="V71" s="33">
        <v>1</v>
      </c>
      <c r="W71" s="33">
        <v>41</v>
      </c>
      <c r="X71" s="33">
        <v>176</v>
      </c>
      <c r="Y71" s="33">
        <v>30</v>
      </c>
      <c r="Z71" s="37" t="s">
        <v>106</v>
      </c>
      <c r="AA71" s="33" t="s">
        <v>68</v>
      </c>
      <c r="AB71" s="33" t="s">
        <v>280</v>
      </c>
    </row>
    <row r="72" s="10" customFormat="1" ht="136" customHeight="1" spans="1:28">
      <c r="A72" s="17">
        <v>66</v>
      </c>
      <c r="B72" s="17" t="s">
        <v>36</v>
      </c>
      <c r="C72" s="17" t="s">
        <v>37</v>
      </c>
      <c r="D72" s="33" t="s">
        <v>284</v>
      </c>
      <c r="E72" s="17" t="s">
        <v>39</v>
      </c>
      <c r="F72" s="33" t="s">
        <v>40</v>
      </c>
      <c r="G72" s="33" t="s">
        <v>41</v>
      </c>
      <c r="H72" s="17" t="s">
        <v>35</v>
      </c>
      <c r="I72" s="33" t="s">
        <v>277</v>
      </c>
      <c r="J72" s="36" t="s">
        <v>103</v>
      </c>
      <c r="K72" s="42" t="s">
        <v>44</v>
      </c>
      <c r="L72" s="42" t="s">
        <v>45</v>
      </c>
      <c r="M72" s="42" t="s">
        <v>74</v>
      </c>
      <c r="N72" s="17" t="s">
        <v>47</v>
      </c>
      <c r="O72" s="33">
        <v>18</v>
      </c>
      <c r="P72" s="17">
        <v>18</v>
      </c>
      <c r="Q72" s="33">
        <v>0</v>
      </c>
      <c r="R72" s="33">
        <v>0</v>
      </c>
      <c r="S72" s="33">
        <v>0</v>
      </c>
      <c r="T72" s="33" t="s">
        <v>285</v>
      </c>
      <c r="U72" s="33" t="s">
        <v>286</v>
      </c>
      <c r="V72" s="33">
        <v>1</v>
      </c>
      <c r="W72" s="33">
        <v>45</v>
      </c>
      <c r="X72" s="33">
        <v>210</v>
      </c>
      <c r="Y72" s="33">
        <v>33</v>
      </c>
      <c r="Z72" s="37" t="s">
        <v>106</v>
      </c>
      <c r="AA72" s="33" t="s">
        <v>68</v>
      </c>
      <c r="AB72" s="33" t="s">
        <v>280</v>
      </c>
    </row>
    <row r="73" s="10" customFormat="1" ht="136" customHeight="1" spans="1:28">
      <c r="A73" s="17">
        <v>67</v>
      </c>
      <c r="B73" s="17" t="s">
        <v>36</v>
      </c>
      <c r="C73" s="17" t="s">
        <v>37</v>
      </c>
      <c r="D73" s="33" t="s">
        <v>287</v>
      </c>
      <c r="E73" s="17" t="s">
        <v>39</v>
      </c>
      <c r="F73" s="33" t="s">
        <v>40</v>
      </c>
      <c r="G73" s="33" t="s">
        <v>41</v>
      </c>
      <c r="H73" s="33" t="s">
        <v>35</v>
      </c>
      <c r="I73" s="33" t="s">
        <v>277</v>
      </c>
      <c r="J73" s="36" t="s">
        <v>103</v>
      </c>
      <c r="K73" s="42" t="s">
        <v>44</v>
      </c>
      <c r="L73" s="42" t="s">
        <v>45</v>
      </c>
      <c r="M73" s="42" t="s">
        <v>74</v>
      </c>
      <c r="N73" s="17" t="s">
        <v>47</v>
      </c>
      <c r="O73" s="43">
        <v>33.5</v>
      </c>
      <c r="P73" s="43">
        <v>33.5</v>
      </c>
      <c r="Q73" s="17">
        <v>0</v>
      </c>
      <c r="R73" s="17">
        <v>0</v>
      </c>
      <c r="S73" s="17">
        <v>0</v>
      </c>
      <c r="T73" s="49" t="s">
        <v>288</v>
      </c>
      <c r="U73" s="33" t="s">
        <v>289</v>
      </c>
      <c r="V73" s="33">
        <v>1</v>
      </c>
      <c r="W73" s="33">
        <v>35</v>
      </c>
      <c r="X73" s="33">
        <v>153</v>
      </c>
      <c r="Y73" s="33">
        <v>23</v>
      </c>
      <c r="Z73" s="37" t="s">
        <v>106</v>
      </c>
      <c r="AA73" s="33" t="s">
        <v>186</v>
      </c>
      <c r="AB73" s="33" t="s">
        <v>280</v>
      </c>
    </row>
    <row r="74" s="10" customFormat="1" ht="136" customHeight="1" spans="1:28">
      <c r="A74" s="17">
        <v>68</v>
      </c>
      <c r="B74" s="17" t="s">
        <v>36</v>
      </c>
      <c r="C74" s="17" t="s">
        <v>37</v>
      </c>
      <c r="D74" s="33" t="s">
        <v>290</v>
      </c>
      <c r="E74" s="17" t="s">
        <v>39</v>
      </c>
      <c r="F74" s="33" t="s">
        <v>40</v>
      </c>
      <c r="G74" s="33" t="s">
        <v>41</v>
      </c>
      <c r="H74" s="33" t="s">
        <v>35</v>
      </c>
      <c r="I74" s="33" t="s">
        <v>277</v>
      </c>
      <c r="J74" s="36" t="s">
        <v>103</v>
      </c>
      <c r="K74" s="42" t="s">
        <v>44</v>
      </c>
      <c r="L74" s="33" t="s">
        <v>150</v>
      </c>
      <c r="M74" s="42" t="s">
        <v>74</v>
      </c>
      <c r="N74" s="17" t="s">
        <v>47</v>
      </c>
      <c r="O74" s="43">
        <v>18</v>
      </c>
      <c r="P74" s="43">
        <v>18</v>
      </c>
      <c r="Q74" s="17">
        <v>0</v>
      </c>
      <c r="R74" s="17">
        <v>0</v>
      </c>
      <c r="S74" s="17">
        <v>0</v>
      </c>
      <c r="T74" s="49" t="s">
        <v>291</v>
      </c>
      <c r="U74" s="33" t="s">
        <v>292</v>
      </c>
      <c r="V74" s="33">
        <v>1</v>
      </c>
      <c r="W74" s="33">
        <v>16</v>
      </c>
      <c r="X74" s="33">
        <v>70</v>
      </c>
      <c r="Y74" s="33">
        <v>10</v>
      </c>
      <c r="Z74" s="37" t="s">
        <v>106</v>
      </c>
      <c r="AA74" s="33" t="s">
        <v>68</v>
      </c>
      <c r="AB74" s="33" t="s">
        <v>280</v>
      </c>
    </row>
    <row r="75" s="10" customFormat="1" ht="136" customHeight="1" spans="1:28">
      <c r="A75" s="17">
        <v>69</v>
      </c>
      <c r="B75" s="17" t="s">
        <v>36</v>
      </c>
      <c r="C75" s="17" t="s">
        <v>37</v>
      </c>
      <c r="D75" s="33" t="s">
        <v>293</v>
      </c>
      <c r="E75" s="17" t="s">
        <v>39</v>
      </c>
      <c r="F75" s="33" t="s">
        <v>40</v>
      </c>
      <c r="G75" s="33" t="s">
        <v>41</v>
      </c>
      <c r="H75" s="33" t="s">
        <v>35</v>
      </c>
      <c r="I75" s="33" t="s">
        <v>277</v>
      </c>
      <c r="J75" s="36" t="s">
        <v>103</v>
      </c>
      <c r="K75" s="42" t="s">
        <v>44</v>
      </c>
      <c r="L75" s="33" t="s">
        <v>150</v>
      </c>
      <c r="M75" s="33" t="s">
        <v>46</v>
      </c>
      <c r="N75" s="17" t="s">
        <v>47</v>
      </c>
      <c r="O75" s="43">
        <v>8</v>
      </c>
      <c r="P75" s="43">
        <v>8</v>
      </c>
      <c r="Q75" s="17">
        <v>0</v>
      </c>
      <c r="R75" s="17">
        <v>0</v>
      </c>
      <c r="S75" s="17">
        <v>0</v>
      </c>
      <c r="T75" s="49" t="s">
        <v>294</v>
      </c>
      <c r="U75" s="33" t="s">
        <v>292</v>
      </c>
      <c r="V75" s="33">
        <v>1</v>
      </c>
      <c r="W75" s="33">
        <v>16</v>
      </c>
      <c r="X75" s="33">
        <v>72</v>
      </c>
      <c r="Y75" s="33">
        <v>10</v>
      </c>
      <c r="Z75" s="37" t="s">
        <v>106</v>
      </c>
      <c r="AA75" s="33" t="s">
        <v>68</v>
      </c>
      <c r="AB75" s="33" t="s">
        <v>280</v>
      </c>
    </row>
    <row r="76" s="10" customFormat="1" ht="136" customHeight="1" spans="1:28">
      <c r="A76" s="17">
        <v>70</v>
      </c>
      <c r="B76" s="17" t="s">
        <v>36</v>
      </c>
      <c r="C76" s="17" t="s">
        <v>37</v>
      </c>
      <c r="D76" s="33" t="s">
        <v>295</v>
      </c>
      <c r="E76" s="17" t="s">
        <v>39</v>
      </c>
      <c r="F76" s="33" t="s">
        <v>40</v>
      </c>
      <c r="G76" s="33" t="s">
        <v>41</v>
      </c>
      <c r="H76" s="33" t="s">
        <v>35</v>
      </c>
      <c r="I76" s="33" t="s">
        <v>296</v>
      </c>
      <c r="J76" s="33" t="s">
        <v>43</v>
      </c>
      <c r="K76" s="42" t="s">
        <v>44</v>
      </c>
      <c r="L76" s="33" t="s">
        <v>45</v>
      </c>
      <c r="M76" s="33" t="s">
        <v>74</v>
      </c>
      <c r="N76" s="17" t="s">
        <v>47</v>
      </c>
      <c r="O76" s="33">
        <v>4.7</v>
      </c>
      <c r="P76" s="33">
        <v>4.7</v>
      </c>
      <c r="Q76" s="33">
        <v>0</v>
      </c>
      <c r="R76" s="33">
        <v>0</v>
      </c>
      <c r="S76" s="33">
        <v>0</v>
      </c>
      <c r="T76" s="33" t="s">
        <v>297</v>
      </c>
      <c r="U76" s="33" t="s">
        <v>292</v>
      </c>
      <c r="V76" s="33">
        <v>1</v>
      </c>
      <c r="W76" s="33">
        <v>158</v>
      </c>
      <c r="X76" s="33">
        <v>629</v>
      </c>
      <c r="Y76" s="33">
        <v>20</v>
      </c>
      <c r="Z76" s="52">
        <v>0.96</v>
      </c>
      <c r="AA76" s="33" t="s">
        <v>68</v>
      </c>
      <c r="AB76" s="33" t="s">
        <v>298</v>
      </c>
    </row>
    <row r="77" s="10" customFormat="1" ht="136" customHeight="1" spans="1:28">
      <c r="A77" s="17">
        <v>71</v>
      </c>
      <c r="B77" s="17" t="s">
        <v>36</v>
      </c>
      <c r="C77" s="33" t="s">
        <v>37</v>
      </c>
      <c r="D77" s="33" t="s">
        <v>299</v>
      </c>
      <c r="E77" s="33" t="s">
        <v>39</v>
      </c>
      <c r="F77" s="33" t="s">
        <v>40</v>
      </c>
      <c r="G77" s="33" t="s">
        <v>41</v>
      </c>
      <c r="H77" s="33" t="s">
        <v>35</v>
      </c>
      <c r="I77" s="33" t="s">
        <v>296</v>
      </c>
      <c r="J77" s="33" t="s">
        <v>43</v>
      </c>
      <c r="K77" s="33" t="s">
        <v>44</v>
      </c>
      <c r="L77" s="33" t="s">
        <v>300</v>
      </c>
      <c r="M77" s="33" t="s">
        <v>301</v>
      </c>
      <c r="N77" s="33" t="s">
        <v>302</v>
      </c>
      <c r="O77" s="33">
        <v>15.3</v>
      </c>
      <c r="P77" s="33">
        <v>15.3</v>
      </c>
      <c r="Q77" s="33">
        <v>0</v>
      </c>
      <c r="R77" s="33">
        <v>0</v>
      </c>
      <c r="S77" s="33">
        <v>0</v>
      </c>
      <c r="T77" s="33" t="s">
        <v>303</v>
      </c>
      <c r="U77" s="33" t="s">
        <v>304</v>
      </c>
      <c r="V77" s="33">
        <v>1</v>
      </c>
      <c r="W77" s="33">
        <v>31</v>
      </c>
      <c r="X77" s="33">
        <v>56</v>
      </c>
      <c r="Y77" s="33">
        <v>10</v>
      </c>
      <c r="Z77" s="33">
        <v>98</v>
      </c>
      <c r="AA77" s="33" t="s">
        <v>68</v>
      </c>
      <c r="AB77" s="55" t="s">
        <v>298</v>
      </c>
    </row>
    <row r="78" s="10" customFormat="1" ht="136" customHeight="1" spans="1:28">
      <c r="A78" s="17">
        <v>72</v>
      </c>
      <c r="B78" s="17" t="s">
        <v>36</v>
      </c>
      <c r="C78" s="17" t="s">
        <v>37</v>
      </c>
      <c r="D78" s="49" t="s">
        <v>305</v>
      </c>
      <c r="E78" s="17" t="s">
        <v>39</v>
      </c>
      <c r="F78" s="33" t="s">
        <v>40</v>
      </c>
      <c r="G78" s="33" t="s">
        <v>41</v>
      </c>
      <c r="H78" s="33" t="s">
        <v>35</v>
      </c>
      <c r="I78" s="33" t="s">
        <v>296</v>
      </c>
      <c r="J78" s="33" t="s">
        <v>43</v>
      </c>
      <c r="K78" s="42" t="s">
        <v>44</v>
      </c>
      <c r="L78" s="33" t="s">
        <v>45</v>
      </c>
      <c r="M78" s="33" t="s">
        <v>74</v>
      </c>
      <c r="N78" s="17" t="s">
        <v>47</v>
      </c>
      <c r="O78" s="33">
        <v>16</v>
      </c>
      <c r="P78" s="33">
        <v>16</v>
      </c>
      <c r="Q78" s="33">
        <v>0</v>
      </c>
      <c r="R78" s="33">
        <v>0</v>
      </c>
      <c r="S78" s="33">
        <v>0</v>
      </c>
      <c r="T78" s="33" t="s">
        <v>306</v>
      </c>
      <c r="U78" s="33" t="s">
        <v>307</v>
      </c>
      <c r="V78" s="33">
        <v>1</v>
      </c>
      <c r="W78" s="33">
        <v>158</v>
      </c>
      <c r="X78" s="33">
        <v>158</v>
      </c>
      <c r="Y78" s="33">
        <v>37</v>
      </c>
      <c r="Z78" s="37" t="s">
        <v>266</v>
      </c>
      <c r="AA78" s="33" t="s">
        <v>68</v>
      </c>
      <c r="AB78" s="33" t="s">
        <v>298</v>
      </c>
    </row>
    <row r="79" s="10" customFormat="1" ht="136" customHeight="1" spans="1:28">
      <c r="A79" s="17">
        <v>73</v>
      </c>
      <c r="B79" s="17" t="s">
        <v>36</v>
      </c>
      <c r="C79" s="17" t="s">
        <v>37</v>
      </c>
      <c r="D79" s="49" t="s">
        <v>308</v>
      </c>
      <c r="E79" s="17" t="s">
        <v>39</v>
      </c>
      <c r="F79" s="33" t="s">
        <v>40</v>
      </c>
      <c r="G79" s="33" t="s">
        <v>41</v>
      </c>
      <c r="H79" s="33" t="s">
        <v>35</v>
      </c>
      <c r="I79" s="33" t="s">
        <v>296</v>
      </c>
      <c r="J79" s="33" t="s">
        <v>43</v>
      </c>
      <c r="K79" s="42" t="s">
        <v>44</v>
      </c>
      <c r="L79" s="33" t="s">
        <v>45</v>
      </c>
      <c r="M79" s="33" t="s">
        <v>74</v>
      </c>
      <c r="N79" s="17" t="s">
        <v>47</v>
      </c>
      <c r="O79" s="33">
        <v>12</v>
      </c>
      <c r="P79" s="33">
        <v>12</v>
      </c>
      <c r="Q79" s="33">
        <v>0</v>
      </c>
      <c r="R79" s="33">
        <v>0</v>
      </c>
      <c r="S79" s="33">
        <v>0</v>
      </c>
      <c r="T79" s="33" t="s">
        <v>309</v>
      </c>
      <c r="U79" s="33" t="s">
        <v>310</v>
      </c>
      <c r="V79" s="33">
        <v>1</v>
      </c>
      <c r="W79" s="33">
        <v>31</v>
      </c>
      <c r="X79" s="33">
        <v>79</v>
      </c>
      <c r="Y79" s="33">
        <v>10</v>
      </c>
      <c r="Z79" s="52">
        <v>0.98</v>
      </c>
      <c r="AA79" s="33" t="s">
        <v>68</v>
      </c>
      <c r="AB79" s="33" t="s">
        <v>298</v>
      </c>
    </row>
    <row r="80" s="10" customFormat="1" ht="136" customHeight="1" spans="1:28">
      <c r="A80" s="17">
        <v>74</v>
      </c>
      <c r="B80" s="17" t="s">
        <v>36</v>
      </c>
      <c r="C80" s="17" t="s">
        <v>37</v>
      </c>
      <c r="D80" s="33" t="s">
        <v>311</v>
      </c>
      <c r="E80" s="17" t="s">
        <v>39</v>
      </c>
      <c r="F80" s="33" t="s">
        <v>40</v>
      </c>
      <c r="G80" s="17" t="s">
        <v>41</v>
      </c>
      <c r="H80" s="17" t="s">
        <v>35</v>
      </c>
      <c r="I80" s="17" t="s">
        <v>312</v>
      </c>
      <c r="J80" s="33" t="s">
        <v>56</v>
      </c>
      <c r="K80" s="42" t="s">
        <v>44</v>
      </c>
      <c r="L80" s="33" t="s">
        <v>45</v>
      </c>
      <c r="M80" s="33" t="s">
        <v>74</v>
      </c>
      <c r="N80" s="17" t="s">
        <v>47</v>
      </c>
      <c r="O80" s="17">
        <v>7.5</v>
      </c>
      <c r="P80" s="17">
        <v>7.5</v>
      </c>
      <c r="Q80" s="17">
        <v>0</v>
      </c>
      <c r="R80" s="17">
        <v>0</v>
      </c>
      <c r="S80" s="17">
        <v>0</v>
      </c>
      <c r="T80" s="33" t="s">
        <v>313</v>
      </c>
      <c r="U80" s="33" t="s">
        <v>314</v>
      </c>
      <c r="V80" s="33">
        <v>1</v>
      </c>
      <c r="W80" s="33">
        <v>10</v>
      </c>
      <c r="X80" s="33">
        <v>32</v>
      </c>
      <c r="Y80" s="33">
        <v>6</v>
      </c>
      <c r="Z80" s="52">
        <v>0.95</v>
      </c>
      <c r="AA80" s="33" t="s">
        <v>68</v>
      </c>
      <c r="AB80" s="17" t="s">
        <v>315</v>
      </c>
    </row>
    <row r="81" s="10" customFormat="1" ht="136" customHeight="1" spans="1:28">
      <c r="A81" s="17">
        <v>75</v>
      </c>
      <c r="B81" s="17" t="s">
        <v>36</v>
      </c>
      <c r="C81" s="17" t="s">
        <v>37</v>
      </c>
      <c r="D81" s="17" t="s">
        <v>316</v>
      </c>
      <c r="E81" s="17" t="s">
        <v>39</v>
      </c>
      <c r="F81" s="33" t="s">
        <v>40</v>
      </c>
      <c r="G81" s="17" t="s">
        <v>41</v>
      </c>
      <c r="H81" s="17" t="s">
        <v>35</v>
      </c>
      <c r="I81" s="17" t="s">
        <v>312</v>
      </c>
      <c r="J81" s="33" t="s">
        <v>56</v>
      </c>
      <c r="K81" s="42" t="s">
        <v>44</v>
      </c>
      <c r="L81" s="33" t="s">
        <v>45</v>
      </c>
      <c r="M81" s="33" t="s">
        <v>74</v>
      </c>
      <c r="N81" s="17" t="s">
        <v>47</v>
      </c>
      <c r="O81" s="17">
        <v>6.6</v>
      </c>
      <c r="P81" s="17">
        <v>6.6</v>
      </c>
      <c r="Q81" s="17">
        <v>0</v>
      </c>
      <c r="R81" s="17">
        <v>0</v>
      </c>
      <c r="S81" s="17">
        <v>0</v>
      </c>
      <c r="T81" s="17" t="s">
        <v>317</v>
      </c>
      <c r="U81" s="17" t="s">
        <v>318</v>
      </c>
      <c r="V81" s="17">
        <v>1</v>
      </c>
      <c r="W81" s="17">
        <v>42</v>
      </c>
      <c r="X81" s="17">
        <v>154</v>
      </c>
      <c r="Y81" s="17">
        <v>5</v>
      </c>
      <c r="Z81" s="52">
        <v>0.95</v>
      </c>
      <c r="AA81" s="33" t="s">
        <v>68</v>
      </c>
      <c r="AB81" s="17" t="s">
        <v>315</v>
      </c>
    </row>
    <row r="82" s="10" customFormat="1" ht="136" customHeight="1" spans="1:28">
      <c r="A82" s="17">
        <v>76</v>
      </c>
      <c r="B82" s="17" t="s">
        <v>60</v>
      </c>
      <c r="C82" s="17" t="s">
        <v>37</v>
      </c>
      <c r="D82" s="33" t="s">
        <v>319</v>
      </c>
      <c r="E82" s="33" t="s">
        <v>39</v>
      </c>
      <c r="F82" s="33" t="s">
        <v>40</v>
      </c>
      <c r="G82" s="33" t="s">
        <v>41</v>
      </c>
      <c r="H82" s="33" t="s">
        <v>35</v>
      </c>
      <c r="I82" s="33" t="s">
        <v>312</v>
      </c>
      <c r="J82" s="33" t="s">
        <v>56</v>
      </c>
      <c r="K82" s="33" t="s">
        <v>63</v>
      </c>
      <c r="L82" s="33" t="s">
        <v>235</v>
      </c>
      <c r="M82" s="33" t="s">
        <v>236</v>
      </c>
      <c r="N82" s="17" t="s">
        <v>47</v>
      </c>
      <c r="O82" s="37">
        <v>22.5</v>
      </c>
      <c r="P82" s="37">
        <v>22.5</v>
      </c>
      <c r="Q82" s="37">
        <v>0</v>
      </c>
      <c r="R82" s="37">
        <v>0</v>
      </c>
      <c r="S82" s="37">
        <v>0</v>
      </c>
      <c r="T82" s="33" t="s">
        <v>320</v>
      </c>
      <c r="U82" s="33" t="s">
        <v>321</v>
      </c>
      <c r="V82" s="33">
        <v>1</v>
      </c>
      <c r="W82" s="33">
        <v>45</v>
      </c>
      <c r="X82" s="33">
        <v>154</v>
      </c>
      <c r="Y82" s="33">
        <v>23</v>
      </c>
      <c r="Z82" s="52">
        <v>0.95</v>
      </c>
      <c r="AA82" s="33" t="s">
        <v>242</v>
      </c>
      <c r="AB82" s="17" t="s">
        <v>315</v>
      </c>
    </row>
    <row r="83" s="10" customFormat="1" ht="136" customHeight="1" spans="1:28">
      <c r="A83" s="17">
        <v>77</v>
      </c>
      <c r="B83" s="17" t="s">
        <v>36</v>
      </c>
      <c r="C83" s="17" t="s">
        <v>37</v>
      </c>
      <c r="D83" s="33" t="s">
        <v>322</v>
      </c>
      <c r="E83" s="33" t="s">
        <v>39</v>
      </c>
      <c r="F83" s="33" t="s">
        <v>40</v>
      </c>
      <c r="G83" s="33" t="s">
        <v>41</v>
      </c>
      <c r="H83" s="33" t="s">
        <v>35</v>
      </c>
      <c r="I83" s="33" t="s">
        <v>312</v>
      </c>
      <c r="J83" s="33" t="s">
        <v>56</v>
      </c>
      <c r="K83" s="42" t="s">
        <v>44</v>
      </c>
      <c r="L83" s="33" t="s">
        <v>45</v>
      </c>
      <c r="M83" s="33" t="s">
        <v>74</v>
      </c>
      <c r="N83" s="17" t="s">
        <v>47</v>
      </c>
      <c r="O83" s="37">
        <v>44.2</v>
      </c>
      <c r="P83" s="37">
        <v>44.2</v>
      </c>
      <c r="Q83" s="37">
        <v>0</v>
      </c>
      <c r="R83" s="37">
        <v>0</v>
      </c>
      <c r="S83" s="37">
        <v>0</v>
      </c>
      <c r="T83" s="33" t="s">
        <v>323</v>
      </c>
      <c r="U83" s="33" t="s">
        <v>324</v>
      </c>
      <c r="V83" s="33">
        <v>1</v>
      </c>
      <c r="W83" s="33">
        <v>26</v>
      </c>
      <c r="X83" s="33">
        <v>80</v>
      </c>
      <c r="Y83" s="33">
        <v>5</v>
      </c>
      <c r="Z83" s="52">
        <v>0.95</v>
      </c>
      <c r="AA83" s="17" t="s">
        <v>52</v>
      </c>
      <c r="AB83" s="17" t="s">
        <v>315</v>
      </c>
    </row>
    <row r="84" s="10" customFormat="1" ht="136" customHeight="1" spans="1:28">
      <c r="A84" s="17">
        <v>78</v>
      </c>
      <c r="B84" s="17" t="s">
        <v>36</v>
      </c>
      <c r="C84" s="17" t="s">
        <v>37</v>
      </c>
      <c r="D84" s="17" t="s">
        <v>325</v>
      </c>
      <c r="E84" s="17" t="s">
        <v>39</v>
      </c>
      <c r="F84" s="17" t="s">
        <v>40</v>
      </c>
      <c r="G84" s="17" t="s">
        <v>41</v>
      </c>
      <c r="H84" s="17" t="s">
        <v>35</v>
      </c>
      <c r="I84" s="17" t="s">
        <v>312</v>
      </c>
      <c r="J84" s="17" t="s">
        <v>56</v>
      </c>
      <c r="K84" s="42" t="s">
        <v>44</v>
      </c>
      <c r="L84" s="42" t="s">
        <v>326</v>
      </c>
      <c r="M84" s="42" t="s">
        <v>327</v>
      </c>
      <c r="N84" s="17" t="s">
        <v>47</v>
      </c>
      <c r="O84" s="17">
        <v>86</v>
      </c>
      <c r="P84" s="17">
        <v>86</v>
      </c>
      <c r="Q84" s="17">
        <v>0</v>
      </c>
      <c r="R84" s="17">
        <v>0</v>
      </c>
      <c r="S84" s="17">
        <v>0</v>
      </c>
      <c r="T84" s="17" t="s">
        <v>328</v>
      </c>
      <c r="U84" s="17" t="s">
        <v>329</v>
      </c>
      <c r="V84" s="45">
        <v>1</v>
      </c>
      <c r="W84" s="50">
        <v>467</v>
      </c>
      <c r="X84" s="50">
        <v>1827</v>
      </c>
      <c r="Y84" s="53">
        <v>330</v>
      </c>
      <c r="Z84" s="54">
        <v>0.95</v>
      </c>
      <c r="AA84" s="17" t="s">
        <v>68</v>
      </c>
      <c r="AB84" s="17" t="s">
        <v>315</v>
      </c>
    </row>
    <row r="85" s="10" customFormat="1" ht="136" customHeight="1" spans="1:28">
      <c r="A85" s="17">
        <v>79</v>
      </c>
      <c r="B85" s="17" t="s">
        <v>36</v>
      </c>
      <c r="C85" s="17" t="s">
        <v>37</v>
      </c>
      <c r="D85" s="17" t="s">
        <v>330</v>
      </c>
      <c r="E85" s="33" t="s">
        <v>39</v>
      </c>
      <c r="F85" s="33" t="s">
        <v>40</v>
      </c>
      <c r="G85" s="33" t="s">
        <v>41</v>
      </c>
      <c r="H85" s="33" t="s">
        <v>35</v>
      </c>
      <c r="I85" s="33" t="s">
        <v>312</v>
      </c>
      <c r="J85" s="33" t="s">
        <v>56</v>
      </c>
      <c r="K85" s="42" t="s">
        <v>44</v>
      </c>
      <c r="L85" s="33" t="s">
        <v>45</v>
      </c>
      <c r="M85" s="33" t="s">
        <v>46</v>
      </c>
      <c r="N85" s="17" t="s">
        <v>47</v>
      </c>
      <c r="O85" s="17">
        <v>13</v>
      </c>
      <c r="P85" s="17">
        <v>13</v>
      </c>
      <c r="Q85" s="37">
        <v>0</v>
      </c>
      <c r="R85" s="37">
        <v>0</v>
      </c>
      <c r="S85" s="37">
        <v>0</v>
      </c>
      <c r="T85" s="17" t="s">
        <v>331</v>
      </c>
      <c r="U85" s="17" t="s">
        <v>332</v>
      </c>
      <c r="V85" s="53">
        <v>1</v>
      </c>
      <c r="W85" s="53">
        <v>39</v>
      </c>
      <c r="X85" s="53">
        <v>145</v>
      </c>
      <c r="Y85" s="53">
        <v>18</v>
      </c>
      <c r="Z85" s="52">
        <v>0.95</v>
      </c>
      <c r="AA85" s="17" t="s">
        <v>68</v>
      </c>
      <c r="AB85" s="17" t="s">
        <v>315</v>
      </c>
    </row>
    <row r="86" s="10" customFormat="1" ht="136" customHeight="1" spans="1:28">
      <c r="A86" s="17">
        <v>80</v>
      </c>
      <c r="B86" s="17" t="s">
        <v>36</v>
      </c>
      <c r="C86" s="33" t="s">
        <v>37</v>
      </c>
      <c r="D86" s="33" t="s">
        <v>333</v>
      </c>
      <c r="E86" s="33" t="s">
        <v>39</v>
      </c>
      <c r="F86" s="33" t="s">
        <v>40</v>
      </c>
      <c r="G86" s="33" t="s">
        <v>41</v>
      </c>
      <c r="H86" s="33" t="s">
        <v>35</v>
      </c>
      <c r="I86" s="33" t="s">
        <v>312</v>
      </c>
      <c r="J86" s="33" t="s">
        <v>56</v>
      </c>
      <c r="K86" s="42" t="s">
        <v>44</v>
      </c>
      <c r="L86" s="42" t="s">
        <v>45</v>
      </c>
      <c r="M86" s="42" t="s">
        <v>74</v>
      </c>
      <c r="N86" s="17" t="s">
        <v>47</v>
      </c>
      <c r="O86" s="43">
        <v>22</v>
      </c>
      <c r="P86" s="43">
        <v>22</v>
      </c>
      <c r="Q86" s="37">
        <v>0</v>
      </c>
      <c r="R86" s="37">
        <v>0</v>
      </c>
      <c r="S86" s="37">
        <v>0</v>
      </c>
      <c r="T86" s="33" t="s">
        <v>334</v>
      </c>
      <c r="U86" s="33" t="s">
        <v>335</v>
      </c>
      <c r="V86" s="33">
        <v>1</v>
      </c>
      <c r="W86" s="33">
        <v>102</v>
      </c>
      <c r="X86" s="33">
        <v>373</v>
      </c>
      <c r="Y86" s="33">
        <v>14</v>
      </c>
      <c r="Z86" s="52">
        <v>0.95</v>
      </c>
      <c r="AA86" s="33" t="s">
        <v>68</v>
      </c>
      <c r="AB86" s="17" t="s">
        <v>315</v>
      </c>
    </row>
    <row r="87" s="10" customFormat="1" ht="136" customHeight="1" spans="1:28">
      <c r="A87" s="17">
        <v>81</v>
      </c>
      <c r="B87" s="17" t="s">
        <v>36</v>
      </c>
      <c r="C87" s="17" t="s">
        <v>37</v>
      </c>
      <c r="D87" s="33" t="s">
        <v>336</v>
      </c>
      <c r="E87" s="33" t="s">
        <v>39</v>
      </c>
      <c r="F87" s="33" t="s">
        <v>40</v>
      </c>
      <c r="G87" s="33" t="s">
        <v>41</v>
      </c>
      <c r="H87" s="33" t="s">
        <v>35</v>
      </c>
      <c r="I87" s="33" t="s">
        <v>337</v>
      </c>
      <c r="J87" s="33" t="s">
        <v>43</v>
      </c>
      <c r="K87" s="42" t="s">
        <v>44</v>
      </c>
      <c r="L87" s="33" t="s">
        <v>45</v>
      </c>
      <c r="M87" s="33" t="s">
        <v>46</v>
      </c>
      <c r="N87" s="17" t="s">
        <v>47</v>
      </c>
      <c r="O87" s="33">
        <v>16.5</v>
      </c>
      <c r="P87" s="33">
        <v>16.5</v>
      </c>
      <c r="Q87" s="33">
        <v>0</v>
      </c>
      <c r="R87" s="33">
        <v>0</v>
      </c>
      <c r="S87" s="33">
        <v>0</v>
      </c>
      <c r="T87" s="33" t="s">
        <v>338</v>
      </c>
      <c r="U87" s="33" t="s">
        <v>339</v>
      </c>
      <c r="V87" s="33">
        <v>1</v>
      </c>
      <c r="W87" s="33">
        <v>162</v>
      </c>
      <c r="X87" s="33">
        <v>648</v>
      </c>
      <c r="Y87" s="33">
        <v>42</v>
      </c>
      <c r="Z87" s="52">
        <v>0.95</v>
      </c>
      <c r="AA87" s="33" t="s">
        <v>68</v>
      </c>
      <c r="AB87" s="17" t="s">
        <v>315</v>
      </c>
    </row>
    <row r="88" s="10" customFormat="1" ht="136" customHeight="1" spans="1:28">
      <c r="A88" s="17">
        <v>82</v>
      </c>
      <c r="B88" s="17" t="s">
        <v>60</v>
      </c>
      <c r="C88" s="17" t="s">
        <v>37</v>
      </c>
      <c r="D88" s="33" t="s">
        <v>340</v>
      </c>
      <c r="E88" s="33" t="s">
        <v>39</v>
      </c>
      <c r="F88" s="33" t="s">
        <v>40</v>
      </c>
      <c r="G88" s="33" t="s">
        <v>41</v>
      </c>
      <c r="H88" s="33" t="s">
        <v>35</v>
      </c>
      <c r="I88" s="33" t="s">
        <v>337</v>
      </c>
      <c r="J88" s="33" t="s">
        <v>43</v>
      </c>
      <c r="K88" s="33" t="s">
        <v>63</v>
      </c>
      <c r="L88" s="33" t="s">
        <v>45</v>
      </c>
      <c r="M88" s="33" t="s">
        <v>236</v>
      </c>
      <c r="N88" s="17" t="s">
        <v>47</v>
      </c>
      <c r="O88" s="33">
        <v>30</v>
      </c>
      <c r="P88" s="33">
        <v>30</v>
      </c>
      <c r="Q88" s="33">
        <v>0</v>
      </c>
      <c r="R88" s="33">
        <v>0</v>
      </c>
      <c r="S88" s="33">
        <v>0</v>
      </c>
      <c r="T88" s="33" t="s">
        <v>341</v>
      </c>
      <c r="U88" s="33" t="s">
        <v>342</v>
      </c>
      <c r="V88" s="33">
        <v>1</v>
      </c>
      <c r="W88" s="33">
        <v>4</v>
      </c>
      <c r="X88" s="33">
        <v>24</v>
      </c>
      <c r="Y88" s="33">
        <v>5</v>
      </c>
      <c r="Z88" s="52">
        <v>0.95</v>
      </c>
      <c r="AA88" s="33" t="s">
        <v>242</v>
      </c>
      <c r="AB88" s="17" t="s">
        <v>315</v>
      </c>
    </row>
    <row r="89" s="10" customFormat="1" ht="136" customHeight="1" spans="1:28">
      <c r="A89" s="17">
        <v>83</v>
      </c>
      <c r="B89" s="17" t="s">
        <v>36</v>
      </c>
      <c r="C89" s="17" t="s">
        <v>37</v>
      </c>
      <c r="D89" s="33" t="s">
        <v>343</v>
      </c>
      <c r="E89" s="33" t="s">
        <v>39</v>
      </c>
      <c r="F89" s="33" t="s">
        <v>40</v>
      </c>
      <c r="G89" s="33" t="s">
        <v>41</v>
      </c>
      <c r="H89" s="33" t="s">
        <v>35</v>
      </c>
      <c r="I89" s="33" t="s">
        <v>337</v>
      </c>
      <c r="J89" s="33" t="s">
        <v>43</v>
      </c>
      <c r="K89" s="42" t="s">
        <v>44</v>
      </c>
      <c r="L89" s="33" t="s">
        <v>45</v>
      </c>
      <c r="M89" s="33" t="s">
        <v>74</v>
      </c>
      <c r="N89" s="17" t="s">
        <v>47</v>
      </c>
      <c r="O89" s="33">
        <v>8</v>
      </c>
      <c r="P89" s="33">
        <v>8</v>
      </c>
      <c r="Q89" s="33">
        <v>0</v>
      </c>
      <c r="R89" s="33">
        <v>0</v>
      </c>
      <c r="S89" s="33">
        <v>0</v>
      </c>
      <c r="T89" s="33" t="s">
        <v>344</v>
      </c>
      <c r="U89" s="33" t="s">
        <v>345</v>
      </c>
      <c r="V89" s="33">
        <v>1</v>
      </c>
      <c r="W89" s="33">
        <v>134</v>
      </c>
      <c r="X89" s="33">
        <v>529</v>
      </c>
      <c r="Y89" s="33">
        <v>46</v>
      </c>
      <c r="Z89" s="52">
        <v>0.95</v>
      </c>
      <c r="AA89" s="33" t="s">
        <v>68</v>
      </c>
      <c r="AB89" s="17" t="s">
        <v>315</v>
      </c>
    </row>
    <row r="90" s="10" customFormat="1" ht="136" customHeight="1" spans="1:28">
      <c r="A90" s="17">
        <v>84</v>
      </c>
      <c r="B90" s="17" t="s">
        <v>36</v>
      </c>
      <c r="C90" s="17" t="s">
        <v>37</v>
      </c>
      <c r="D90" s="33" t="s">
        <v>346</v>
      </c>
      <c r="E90" s="33" t="s">
        <v>39</v>
      </c>
      <c r="F90" s="33" t="s">
        <v>40</v>
      </c>
      <c r="G90" s="33" t="s">
        <v>41</v>
      </c>
      <c r="H90" s="33" t="s">
        <v>35</v>
      </c>
      <c r="I90" s="33" t="s">
        <v>337</v>
      </c>
      <c r="J90" s="33" t="s">
        <v>43</v>
      </c>
      <c r="K90" s="42" t="s">
        <v>44</v>
      </c>
      <c r="L90" s="33" t="s">
        <v>45</v>
      </c>
      <c r="M90" s="33" t="s">
        <v>74</v>
      </c>
      <c r="N90" s="17" t="s">
        <v>47</v>
      </c>
      <c r="O90" s="33">
        <v>16</v>
      </c>
      <c r="P90" s="33">
        <v>16</v>
      </c>
      <c r="Q90" s="33">
        <v>0</v>
      </c>
      <c r="R90" s="33">
        <v>0</v>
      </c>
      <c r="S90" s="33">
        <v>0</v>
      </c>
      <c r="T90" s="33" t="s">
        <v>347</v>
      </c>
      <c r="U90" s="33" t="s">
        <v>345</v>
      </c>
      <c r="V90" s="33">
        <v>1</v>
      </c>
      <c r="W90" s="33">
        <v>128</v>
      </c>
      <c r="X90" s="33">
        <v>507</v>
      </c>
      <c r="Y90" s="33">
        <v>42</v>
      </c>
      <c r="Z90" s="52">
        <v>0.95</v>
      </c>
      <c r="AA90" s="33" t="s">
        <v>68</v>
      </c>
      <c r="AB90" s="17" t="s">
        <v>315</v>
      </c>
    </row>
    <row r="91" s="10" customFormat="1" ht="136" customHeight="1" spans="1:28">
      <c r="A91" s="17">
        <v>85</v>
      </c>
      <c r="B91" s="17" t="s">
        <v>36</v>
      </c>
      <c r="C91" s="17" t="s">
        <v>37</v>
      </c>
      <c r="D91" s="33" t="s">
        <v>348</v>
      </c>
      <c r="E91" s="33" t="s">
        <v>39</v>
      </c>
      <c r="F91" s="33" t="s">
        <v>40</v>
      </c>
      <c r="G91" s="33" t="s">
        <v>41</v>
      </c>
      <c r="H91" s="33" t="s">
        <v>35</v>
      </c>
      <c r="I91" s="33" t="s">
        <v>349</v>
      </c>
      <c r="J91" s="33" t="s">
        <v>56</v>
      </c>
      <c r="K91" s="42" t="s">
        <v>44</v>
      </c>
      <c r="L91" s="33" t="s">
        <v>45</v>
      </c>
      <c r="M91" s="33" t="s">
        <v>46</v>
      </c>
      <c r="N91" s="17" t="s">
        <v>47</v>
      </c>
      <c r="O91" s="33">
        <v>25</v>
      </c>
      <c r="P91" s="33">
        <v>25</v>
      </c>
      <c r="Q91" s="33">
        <v>0</v>
      </c>
      <c r="R91" s="33">
        <v>0</v>
      </c>
      <c r="S91" s="33">
        <v>0</v>
      </c>
      <c r="T91" s="33" t="s">
        <v>350</v>
      </c>
      <c r="U91" s="33" t="s">
        <v>351</v>
      </c>
      <c r="V91" s="33">
        <v>1</v>
      </c>
      <c r="W91" s="33">
        <v>58</v>
      </c>
      <c r="X91" s="33">
        <v>211</v>
      </c>
      <c r="Y91" s="33">
        <v>35</v>
      </c>
      <c r="Z91" s="52">
        <v>0.95</v>
      </c>
      <c r="AA91" s="33" t="s">
        <v>52</v>
      </c>
      <c r="AB91" s="17" t="s">
        <v>59</v>
      </c>
    </row>
    <row r="92" s="10" customFormat="1" ht="136" customHeight="1" spans="1:28">
      <c r="A92" s="17">
        <v>86</v>
      </c>
      <c r="B92" s="17" t="s">
        <v>36</v>
      </c>
      <c r="C92" s="17" t="s">
        <v>37</v>
      </c>
      <c r="D92" s="33" t="s">
        <v>352</v>
      </c>
      <c r="E92" s="33" t="s">
        <v>39</v>
      </c>
      <c r="F92" s="33" t="s">
        <v>40</v>
      </c>
      <c r="G92" s="33" t="s">
        <v>41</v>
      </c>
      <c r="H92" s="33" t="s">
        <v>35</v>
      </c>
      <c r="I92" s="33" t="s">
        <v>349</v>
      </c>
      <c r="J92" s="33" t="s">
        <v>56</v>
      </c>
      <c r="K92" s="42" t="s">
        <v>44</v>
      </c>
      <c r="L92" s="33" t="s">
        <v>45</v>
      </c>
      <c r="M92" s="33" t="s">
        <v>46</v>
      </c>
      <c r="N92" s="17" t="s">
        <v>47</v>
      </c>
      <c r="O92" s="33">
        <v>21</v>
      </c>
      <c r="P92" s="33">
        <v>21</v>
      </c>
      <c r="Q92" s="33">
        <v>0</v>
      </c>
      <c r="R92" s="33">
        <v>0</v>
      </c>
      <c r="S92" s="33">
        <v>0</v>
      </c>
      <c r="T92" s="33" t="s">
        <v>353</v>
      </c>
      <c r="U92" s="33" t="s">
        <v>354</v>
      </c>
      <c r="V92" s="33">
        <v>1</v>
      </c>
      <c r="W92" s="33">
        <v>427</v>
      </c>
      <c r="X92" s="33">
        <v>1618</v>
      </c>
      <c r="Y92" s="33">
        <v>42</v>
      </c>
      <c r="Z92" s="52">
        <v>0.98</v>
      </c>
      <c r="AA92" s="33" t="s">
        <v>52</v>
      </c>
      <c r="AB92" s="17" t="s">
        <v>59</v>
      </c>
    </row>
    <row r="93" s="10" customFormat="1" ht="136" customHeight="1" spans="1:28">
      <c r="A93" s="17">
        <v>87</v>
      </c>
      <c r="B93" s="17" t="s">
        <v>36</v>
      </c>
      <c r="C93" s="17" t="s">
        <v>37</v>
      </c>
      <c r="D93" s="33" t="s">
        <v>355</v>
      </c>
      <c r="E93" s="33" t="s">
        <v>39</v>
      </c>
      <c r="F93" s="33" t="s">
        <v>40</v>
      </c>
      <c r="G93" s="33" t="s">
        <v>41</v>
      </c>
      <c r="H93" s="33" t="s">
        <v>35</v>
      </c>
      <c r="I93" s="33" t="s">
        <v>349</v>
      </c>
      <c r="J93" s="33" t="s">
        <v>56</v>
      </c>
      <c r="K93" s="42" t="s">
        <v>44</v>
      </c>
      <c r="L93" s="33" t="s">
        <v>45</v>
      </c>
      <c r="M93" s="33" t="s">
        <v>74</v>
      </c>
      <c r="N93" s="17" t="s">
        <v>47</v>
      </c>
      <c r="O93" s="33">
        <v>14.2</v>
      </c>
      <c r="P93" s="33">
        <v>14.2</v>
      </c>
      <c r="Q93" s="33">
        <v>0</v>
      </c>
      <c r="R93" s="33">
        <v>0</v>
      </c>
      <c r="S93" s="33">
        <v>0</v>
      </c>
      <c r="T93" s="33" t="s">
        <v>356</v>
      </c>
      <c r="U93" s="33" t="s">
        <v>357</v>
      </c>
      <c r="V93" s="33">
        <v>1</v>
      </c>
      <c r="W93" s="33">
        <v>65</v>
      </c>
      <c r="X93" s="33">
        <v>313</v>
      </c>
      <c r="Y93" s="33">
        <v>9</v>
      </c>
      <c r="Z93" s="52">
        <v>0.96</v>
      </c>
      <c r="AA93" s="33" t="s">
        <v>68</v>
      </c>
      <c r="AB93" s="17" t="s">
        <v>59</v>
      </c>
    </row>
    <row r="94" s="10" customFormat="1" ht="136" customHeight="1" spans="1:28">
      <c r="A94" s="17">
        <v>88</v>
      </c>
      <c r="B94" s="17" t="s">
        <v>36</v>
      </c>
      <c r="C94" s="33" t="s">
        <v>37</v>
      </c>
      <c r="D94" s="33" t="s">
        <v>358</v>
      </c>
      <c r="E94" s="33" t="s">
        <v>39</v>
      </c>
      <c r="F94" s="33" t="s">
        <v>40</v>
      </c>
      <c r="G94" s="33" t="s">
        <v>41</v>
      </c>
      <c r="H94" s="33" t="s">
        <v>35</v>
      </c>
      <c r="I94" s="33" t="s">
        <v>349</v>
      </c>
      <c r="J94" s="33" t="s">
        <v>56</v>
      </c>
      <c r="K94" s="42" t="s">
        <v>44</v>
      </c>
      <c r="L94" s="33" t="s">
        <v>45</v>
      </c>
      <c r="M94" s="33" t="s">
        <v>74</v>
      </c>
      <c r="N94" s="17" t="s">
        <v>47</v>
      </c>
      <c r="O94" s="33">
        <v>5</v>
      </c>
      <c r="P94" s="33">
        <v>5</v>
      </c>
      <c r="Q94" s="33">
        <v>0</v>
      </c>
      <c r="R94" s="33">
        <v>0</v>
      </c>
      <c r="S94" s="33">
        <v>0</v>
      </c>
      <c r="T94" s="33" t="s">
        <v>359</v>
      </c>
      <c r="U94" s="33" t="s">
        <v>360</v>
      </c>
      <c r="V94" s="33">
        <v>1</v>
      </c>
      <c r="W94" s="33">
        <v>127</v>
      </c>
      <c r="X94" s="33">
        <v>375</v>
      </c>
      <c r="Y94" s="33">
        <v>23</v>
      </c>
      <c r="Z94" s="52">
        <v>0.96</v>
      </c>
      <c r="AA94" s="33" t="s">
        <v>186</v>
      </c>
      <c r="AB94" s="17" t="s">
        <v>59</v>
      </c>
    </row>
    <row r="95" s="10" customFormat="1" ht="136" customHeight="1" spans="1:28">
      <c r="A95" s="17">
        <v>89</v>
      </c>
      <c r="B95" s="17" t="s">
        <v>36</v>
      </c>
      <c r="C95" s="17" t="s">
        <v>37</v>
      </c>
      <c r="D95" s="33" t="s">
        <v>361</v>
      </c>
      <c r="E95" s="33" t="s">
        <v>39</v>
      </c>
      <c r="F95" s="33" t="s">
        <v>40</v>
      </c>
      <c r="G95" s="33" t="s">
        <v>41</v>
      </c>
      <c r="H95" s="33" t="s">
        <v>35</v>
      </c>
      <c r="I95" s="33" t="s">
        <v>349</v>
      </c>
      <c r="J95" s="33" t="s">
        <v>56</v>
      </c>
      <c r="K95" s="42" t="s">
        <v>44</v>
      </c>
      <c r="L95" s="33" t="s">
        <v>45</v>
      </c>
      <c r="M95" s="33" t="s">
        <v>74</v>
      </c>
      <c r="N95" s="17" t="s">
        <v>47</v>
      </c>
      <c r="O95" s="33">
        <v>7.8</v>
      </c>
      <c r="P95" s="33">
        <v>7.8</v>
      </c>
      <c r="Q95" s="33">
        <v>0</v>
      </c>
      <c r="R95" s="33">
        <v>0</v>
      </c>
      <c r="S95" s="33">
        <v>0</v>
      </c>
      <c r="T95" s="33" t="s">
        <v>362</v>
      </c>
      <c r="U95" s="33" t="s">
        <v>363</v>
      </c>
      <c r="V95" s="33">
        <v>1</v>
      </c>
      <c r="W95" s="33">
        <v>5</v>
      </c>
      <c r="X95" s="33">
        <v>22</v>
      </c>
      <c r="Y95" s="33">
        <v>15</v>
      </c>
      <c r="Z95" s="52">
        <v>0.95</v>
      </c>
      <c r="AA95" s="33" t="s">
        <v>68</v>
      </c>
      <c r="AB95" s="17" t="s">
        <v>59</v>
      </c>
    </row>
    <row r="96" s="10" customFormat="1" ht="136" customHeight="1" spans="1:28">
      <c r="A96" s="17">
        <v>90</v>
      </c>
      <c r="B96" s="17" t="s">
        <v>36</v>
      </c>
      <c r="C96" s="17" t="s">
        <v>37</v>
      </c>
      <c r="D96" s="33" t="s">
        <v>364</v>
      </c>
      <c r="E96" s="33" t="s">
        <v>39</v>
      </c>
      <c r="F96" s="33" t="s">
        <v>40</v>
      </c>
      <c r="G96" s="33" t="s">
        <v>41</v>
      </c>
      <c r="H96" s="33" t="s">
        <v>35</v>
      </c>
      <c r="I96" s="33" t="s">
        <v>349</v>
      </c>
      <c r="J96" s="33" t="s">
        <v>56</v>
      </c>
      <c r="K96" s="42" t="s">
        <v>44</v>
      </c>
      <c r="L96" s="33" t="s">
        <v>45</v>
      </c>
      <c r="M96" s="33" t="s">
        <v>74</v>
      </c>
      <c r="N96" s="17" t="s">
        <v>47</v>
      </c>
      <c r="O96" s="33">
        <v>10</v>
      </c>
      <c r="P96" s="33">
        <v>10</v>
      </c>
      <c r="Q96" s="33">
        <v>0</v>
      </c>
      <c r="R96" s="33">
        <v>0</v>
      </c>
      <c r="S96" s="33">
        <v>0</v>
      </c>
      <c r="T96" s="33" t="s">
        <v>365</v>
      </c>
      <c r="U96" s="33" t="s">
        <v>366</v>
      </c>
      <c r="V96" s="33">
        <v>1</v>
      </c>
      <c r="W96" s="33">
        <v>80</v>
      </c>
      <c r="X96" s="33">
        <v>272</v>
      </c>
      <c r="Y96" s="33">
        <v>48</v>
      </c>
      <c r="Z96" s="52">
        <v>0.95</v>
      </c>
      <c r="AA96" s="33" t="s">
        <v>68</v>
      </c>
      <c r="AB96" s="17" t="s">
        <v>59</v>
      </c>
    </row>
    <row r="97" s="10" customFormat="1" ht="136" customHeight="1" spans="1:28">
      <c r="A97" s="17">
        <v>91</v>
      </c>
      <c r="B97" s="17" t="s">
        <v>60</v>
      </c>
      <c r="C97" s="17" t="s">
        <v>37</v>
      </c>
      <c r="D97" s="33" t="s">
        <v>367</v>
      </c>
      <c r="E97" s="33" t="s">
        <v>39</v>
      </c>
      <c r="F97" s="33" t="s">
        <v>40</v>
      </c>
      <c r="G97" s="33" t="s">
        <v>41</v>
      </c>
      <c r="H97" s="33" t="s">
        <v>35</v>
      </c>
      <c r="I97" s="33" t="s">
        <v>349</v>
      </c>
      <c r="J97" s="33" t="s">
        <v>56</v>
      </c>
      <c r="K97" s="33" t="s">
        <v>63</v>
      </c>
      <c r="L97" s="33" t="s">
        <v>300</v>
      </c>
      <c r="M97" s="33" t="s">
        <v>236</v>
      </c>
      <c r="N97" s="17" t="s">
        <v>47</v>
      </c>
      <c r="O97" s="33">
        <v>36</v>
      </c>
      <c r="P97" s="33">
        <v>36</v>
      </c>
      <c r="Q97" s="33">
        <v>0</v>
      </c>
      <c r="R97" s="33">
        <v>0</v>
      </c>
      <c r="S97" s="33">
        <v>0</v>
      </c>
      <c r="T97" s="33" t="s">
        <v>368</v>
      </c>
      <c r="U97" s="33" t="s">
        <v>369</v>
      </c>
      <c r="V97" s="33">
        <v>1</v>
      </c>
      <c r="W97" s="33">
        <v>427</v>
      </c>
      <c r="X97" s="33">
        <v>1618</v>
      </c>
      <c r="Y97" s="33">
        <v>142</v>
      </c>
      <c r="Z97" s="52">
        <v>0.98</v>
      </c>
      <c r="AA97" s="33" t="s">
        <v>68</v>
      </c>
      <c r="AB97" s="17" t="s">
        <v>59</v>
      </c>
    </row>
    <row r="98" s="10" customFormat="1" ht="136" customHeight="1" spans="1:28">
      <c r="A98" s="17">
        <v>92</v>
      </c>
      <c r="B98" s="17" t="s">
        <v>36</v>
      </c>
      <c r="C98" s="17" t="s">
        <v>37</v>
      </c>
      <c r="D98" s="33" t="s">
        <v>370</v>
      </c>
      <c r="E98" s="33" t="s">
        <v>39</v>
      </c>
      <c r="F98" s="33" t="s">
        <v>40</v>
      </c>
      <c r="G98" s="33" t="s">
        <v>41</v>
      </c>
      <c r="H98" s="33" t="s">
        <v>35</v>
      </c>
      <c r="I98" s="33" t="s">
        <v>349</v>
      </c>
      <c r="J98" s="33" t="s">
        <v>56</v>
      </c>
      <c r="K98" s="42" t="s">
        <v>44</v>
      </c>
      <c r="L98" s="33" t="s">
        <v>45</v>
      </c>
      <c r="M98" s="33" t="s">
        <v>74</v>
      </c>
      <c r="N98" s="17" t="s">
        <v>47</v>
      </c>
      <c r="O98" s="33">
        <v>15.2</v>
      </c>
      <c r="P98" s="33">
        <v>15.2</v>
      </c>
      <c r="Q98" s="33">
        <v>0</v>
      </c>
      <c r="R98" s="33">
        <v>0</v>
      </c>
      <c r="S98" s="33">
        <v>0</v>
      </c>
      <c r="T98" s="33" t="s">
        <v>371</v>
      </c>
      <c r="U98" s="33" t="s">
        <v>372</v>
      </c>
      <c r="V98" s="33">
        <v>1</v>
      </c>
      <c r="W98" s="33">
        <v>70</v>
      </c>
      <c r="X98" s="33">
        <v>263</v>
      </c>
      <c r="Y98" s="33">
        <v>26</v>
      </c>
      <c r="Z98" s="52">
        <v>0.95</v>
      </c>
      <c r="AA98" s="33" t="s">
        <v>52</v>
      </c>
      <c r="AB98" s="17" t="s">
        <v>59</v>
      </c>
    </row>
    <row r="99" s="10" customFormat="1" ht="136" customHeight="1" spans="1:28">
      <c r="A99" s="17">
        <v>93</v>
      </c>
      <c r="B99" s="17" t="s">
        <v>36</v>
      </c>
      <c r="C99" s="17" t="s">
        <v>37</v>
      </c>
      <c r="D99" s="33" t="s">
        <v>373</v>
      </c>
      <c r="E99" s="33" t="s">
        <v>39</v>
      </c>
      <c r="F99" s="33" t="s">
        <v>40</v>
      </c>
      <c r="G99" s="33" t="s">
        <v>41</v>
      </c>
      <c r="H99" s="33" t="s">
        <v>35</v>
      </c>
      <c r="I99" s="33" t="s">
        <v>349</v>
      </c>
      <c r="J99" s="33" t="s">
        <v>56</v>
      </c>
      <c r="K99" s="42" t="s">
        <v>44</v>
      </c>
      <c r="L99" s="33" t="s">
        <v>45</v>
      </c>
      <c r="M99" s="33" t="s">
        <v>74</v>
      </c>
      <c r="N99" s="17" t="s">
        <v>47</v>
      </c>
      <c r="O99" s="33">
        <v>38</v>
      </c>
      <c r="P99" s="33">
        <v>38</v>
      </c>
      <c r="Q99" s="33">
        <v>0</v>
      </c>
      <c r="R99" s="33">
        <v>0</v>
      </c>
      <c r="S99" s="33">
        <v>0</v>
      </c>
      <c r="T99" s="33" t="s">
        <v>374</v>
      </c>
      <c r="U99" s="33" t="s">
        <v>375</v>
      </c>
      <c r="V99" s="33">
        <v>1</v>
      </c>
      <c r="W99" s="33">
        <v>22</v>
      </c>
      <c r="X99" s="33">
        <v>79</v>
      </c>
      <c r="Y99" s="33">
        <v>9</v>
      </c>
      <c r="Z99" s="52">
        <v>0.95</v>
      </c>
      <c r="AA99" s="33" t="s">
        <v>52</v>
      </c>
      <c r="AB99" s="17" t="s">
        <v>59</v>
      </c>
    </row>
    <row r="100" s="10" customFormat="1" ht="136" customHeight="1" spans="1:28">
      <c r="A100" s="17">
        <v>94</v>
      </c>
      <c r="B100" s="17" t="s">
        <v>36</v>
      </c>
      <c r="C100" s="17" t="s">
        <v>37</v>
      </c>
      <c r="D100" s="33" t="s">
        <v>376</v>
      </c>
      <c r="E100" s="33" t="s">
        <v>39</v>
      </c>
      <c r="F100" s="33" t="s">
        <v>40</v>
      </c>
      <c r="G100" s="33" t="s">
        <v>41</v>
      </c>
      <c r="H100" s="33" t="s">
        <v>35</v>
      </c>
      <c r="I100" s="33" t="s">
        <v>349</v>
      </c>
      <c r="J100" s="33" t="s">
        <v>56</v>
      </c>
      <c r="K100" s="42" t="s">
        <v>44</v>
      </c>
      <c r="L100" s="33" t="s">
        <v>45</v>
      </c>
      <c r="M100" s="33" t="s">
        <v>46</v>
      </c>
      <c r="N100" s="17" t="s">
        <v>47</v>
      </c>
      <c r="O100" s="33">
        <v>9</v>
      </c>
      <c r="P100" s="33">
        <v>9</v>
      </c>
      <c r="Q100" s="33">
        <v>0</v>
      </c>
      <c r="R100" s="33">
        <v>0</v>
      </c>
      <c r="S100" s="33">
        <v>0</v>
      </c>
      <c r="T100" s="33" t="s">
        <v>377</v>
      </c>
      <c r="U100" s="33" t="s">
        <v>378</v>
      </c>
      <c r="V100" s="33">
        <v>1</v>
      </c>
      <c r="W100" s="33">
        <v>48</v>
      </c>
      <c r="X100" s="33">
        <v>184</v>
      </c>
      <c r="Y100" s="33">
        <v>15</v>
      </c>
      <c r="Z100" s="52">
        <v>0.95</v>
      </c>
      <c r="AA100" s="33" t="s">
        <v>68</v>
      </c>
      <c r="AB100" s="17" t="s">
        <v>59</v>
      </c>
    </row>
    <row r="101" s="10" customFormat="1" ht="136" customHeight="1" spans="1:28">
      <c r="A101" s="17">
        <v>95</v>
      </c>
      <c r="B101" s="17" t="s">
        <v>36</v>
      </c>
      <c r="C101" s="17" t="s">
        <v>37</v>
      </c>
      <c r="D101" s="33" t="s">
        <v>379</v>
      </c>
      <c r="E101" s="33" t="s">
        <v>39</v>
      </c>
      <c r="F101" s="33" t="s">
        <v>40</v>
      </c>
      <c r="G101" s="33" t="s">
        <v>41</v>
      </c>
      <c r="H101" s="33" t="s">
        <v>35</v>
      </c>
      <c r="I101" s="17" t="s">
        <v>380</v>
      </c>
      <c r="J101" s="33" t="s">
        <v>103</v>
      </c>
      <c r="K101" s="42" t="s">
        <v>44</v>
      </c>
      <c r="L101" s="33" t="s">
        <v>45</v>
      </c>
      <c r="M101" s="33" t="s">
        <v>46</v>
      </c>
      <c r="N101" s="17" t="s">
        <v>47</v>
      </c>
      <c r="O101" s="17">
        <v>5</v>
      </c>
      <c r="P101" s="17">
        <v>5</v>
      </c>
      <c r="Q101" s="33">
        <v>0</v>
      </c>
      <c r="R101" s="33">
        <v>0</v>
      </c>
      <c r="S101" s="33">
        <v>0</v>
      </c>
      <c r="T101" s="33" t="s">
        <v>381</v>
      </c>
      <c r="U101" s="33" t="s">
        <v>382</v>
      </c>
      <c r="V101" s="45">
        <v>1</v>
      </c>
      <c r="W101" s="50">
        <v>39</v>
      </c>
      <c r="X101" s="50">
        <v>169</v>
      </c>
      <c r="Y101" s="53">
        <v>31</v>
      </c>
      <c r="Z101" s="52">
        <v>0.97</v>
      </c>
      <c r="AA101" s="33" t="s">
        <v>52</v>
      </c>
      <c r="AB101" s="17" t="s">
        <v>383</v>
      </c>
    </row>
    <row r="102" s="10" customFormat="1" ht="136" customHeight="1" spans="1:28">
      <c r="A102" s="17">
        <v>96</v>
      </c>
      <c r="B102" s="17" t="s">
        <v>36</v>
      </c>
      <c r="C102" s="17" t="s">
        <v>37</v>
      </c>
      <c r="D102" s="33" t="s">
        <v>384</v>
      </c>
      <c r="E102" s="33" t="s">
        <v>39</v>
      </c>
      <c r="F102" s="33" t="s">
        <v>40</v>
      </c>
      <c r="G102" s="33" t="s">
        <v>41</v>
      </c>
      <c r="H102" s="33" t="s">
        <v>35</v>
      </c>
      <c r="I102" s="17" t="s">
        <v>380</v>
      </c>
      <c r="J102" s="33" t="s">
        <v>103</v>
      </c>
      <c r="K102" s="42" t="s">
        <v>44</v>
      </c>
      <c r="L102" s="33" t="s">
        <v>45</v>
      </c>
      <c r="M102" s="33" t="s">
        <v>74</v>
      </c>
      <c r="N102" s="17" t="s">
        <v>47</v>
      </c>
      <c r="O102" s="35">
        <v>6</v>
      </c>
      <c r="P102" s="35">
        <v>6</v>
      </c>
      <c r="Q102" s="33">
        <v>0</v>
      </c>
      <c r="R102" s="33">
        <v>0</v>
      </c>
      <c r="S102" s="33">
        <v>0</v>
      </c>
      <c r="T102" s="33" t="s">
        <v>385</v>
      </c>
      <c r="U102" s="33" t="s">
        <v>386</v>
      </c>
      <c r="V102" s="35">
        <v>1</v>
      </c>
      <c r="W102" s="43">
        <v>395</v>
      </c>
      <c r="X102" s="43">
        <v>1512</v>
      </c>
      <c r="Y102" s="35">
        <v>479</v>
      </c>
      <c r="Z102" s="52">
        <v>0.95</v>
      </c>
      <c r="AA102" s="33" t="s">
        <v>68</v>
      </c>
      <c r="AB102" s="17" t="s">
        <v>383</v>
      </c>
    </row>
    <row r="103" s="10" customFormat="1" ht="136" customHeight="1" spans="1:28">
      <c r="A103" s="17">
        <v>97</v>
      </c>
      <c r="B103" s="17" t="s">
        <v>36</v>
      </c>
      <c r="C103" s="17" t="s">
        <v>37</v>
      </c>
      <c r="D103" s="33" t="s">
        <v>387</v>
      </c>
      <c r="E103" s="33" t="s">
        <v>39</v>
      </c>
      <c r="F103" s="33" t="s">
        <v>40</v>
      </c>
      <c r="G103" s="33" t="s">
        <v>41</v>
      </c>
      <c r="H103" s="33" t="s">
        <v>35</v>
      </c>
      <c r="I103" s="17" t="s">
        <v>380</v>
      </c>
      <c r="J103" s="33" t="s">
        <v>103</v>
      </c>
      <c r="K103" s="42" t="s">
        <v>44</v>
      </c>
      <c r="L103" s="33" t="s">
        <v>45</v>
      </c>
      <c r="M103" s="33" t="s">
        <v>74</v>
      </c>
      <c r="N103" s="17" t="s">
        <v>47</v>
      </c>
      <c r="O103" s="17">
        <v>12</v>
      </c>
      <c r="P103" s="17">
        <v>12</v>
      </c>
      <c r="Q103" s="33">
        <v>0</v>
      </c>
      <c r="R103" s="33">
        <v>0</v>
      </c>
      <c r="S103" s="33">
        <v>0</v>
      </c>
      <c r="T103" s="33" t="s">
        <v>388</v>
      </c>
      <c r="U103" s="33" t="s">
        <v>389</v>
      </c>
      <c r="V103" s="45">
        <v>1</v>
      </c>
      <c r="W103" s="50">
        <v>187</v>
      </c>
      <c r="X103" s="50">
        <v>740</v>
      </c>
      <c r="Y103" s="53">
        <v>262</v>
      </c>
      <c r="Z103" s="52">
        <v>0.95</v>
      </c>
      <c r="AA103" s="33" t="s">
        <v>68</v>
      </c>
      <c r="AB103" s="17" t="s">
        <v>383</v>
      </c>
    </row>
    <row r="104" s="10" customFormat="1" ht="136" customHeight="1" spans="1:28">
      <c r="A104" s="17">
        <v>98</v>
      </c>
      <c r="B104" s="17" t="s">
        <v>36</v>
      </c>
      <c r="C104" s="17" t="s">
        <v>37</v>
      </c>
      <c r="D104" s="33" t="s">
        <v>390</v>
      </c>
      <c r="E104" s="33" t="s">
        <v>39</v>
      </c>
      <c r="F104" s="33" t="s">
        <v>40</v>
      </c>
      <c r="G104" s="33" t="s">
        <v>41</v>
      </c>
      <c r="H104" s="33" t="s">
        <v>35</v>
      </c>
      <c r="I104" s="17" t="s">
        <v>380</v>
      </c>
      <c r="J104" s="33" t="s">
        <v>103</v>
      </c>
      <c r="K104" s="42" t="s">
        <v>44</v>
      </c>
      <c r="L104" s="33" t="s">
        <v>45</v>
      </c>
      <c r="M104" s="33" t="s">
        <v>46</v>
      </c>
      <c r="N104" s="17" t="s">
        <v>47</v>
      </c>
      <c r="O104" s="17">
        <v>8.5</v>
      </c>
      <c r="P104" s="17">
        <v>8.5</v>
      </c>
      <c r="Q104" s="33">
        <v>0</v>
      </c>
      <c r="R104" s="33">
        <v>0</v>
      </c>
      <c r="S104" s="33">
        <v>0</v>
      </c>
      <c r="T104" s="33" t="s">
        <v>391</v>
      </c>
      <c r="U104" s="33" t="s">
        <v>392</v>
      </c>
      <c r="V104" s="53">
        <v>1</v>
      </c>
      <c r="W104" s="43">
        <v>395</v>
      </c>
      <c r="X104" s="43">
        <v>1512</v>
      </c>
      <c r="Y104" s="35">
        <v>479</v>
      </c>
      <c r="Z104" s="52">
        <v>0.95</v>
      </c>
      <c r="AA104" s="33" t="s">
        <v>52</v>
      </c>
      <c r="AB104" s="17" t="s">
        <v>383</v>
      </c>
    </row>
    <row r="105" s="10" customFormat="1" ht="136" customHeight="1" spans="1:28">
      <c r="A105" s="17">
        <v>99</v>
      </c>
      <c r="B105" s="17" t="s">
        <v>36</v>
      </c>
      <c r="C105" s="17" t="s">
        <v>37</v>
      </c>
      <c r="D105" s="49" t="s">
        <v>393</v>
      </c>
      <c r="E105" s="33" t="s">
        <v>39</v>
      </c>
      <c r="F105" s="33" t="s">
        <v>40</v>
      </c>
      <c r="G105" s="33" t="s">
        <v>41</v>
      </c>
      <c r="H105" s="33" t="s">
        <v>35</v>
      </c>
      <c r="I105" s="17" t="s">
        <v>380</v>
      </c>
      <c r="J105" s="33" t="s">
        <v>103</v>
      </c>
      <c r="K105" s="42" t="s">
        <v>44</v>
      </c>
      <c r="L105" s="33" t="s">
        <v>45</v>
      </c>
      <c r="M105" s="33" t="s">
        <v>46</v>
      </c>
      <c r="N105" s="17" t="s">
        <v>47</v>
      </c>
      <c r="O105" s="17">
        <v>5</v>
      </c>
      <c r="P105" s="17">
        <v>5</v>
      </c>
      <c r="Q105" s="17">
        <v>0</v>
      </c>
      <c r="R105" s="17">
        <v>0</v>
      </c>
      <c r="S105" s="17">
        <v>0</v>
      </c>
      <c r="T105" s="49" t="s">
        <v>394</v>
      </c>
      <c r="U105" s="33" t="s">
        <v>395</v>
      </c>
      <c r="V105" s="17">
        <v>1</v>
      </c>
      <c r="W105" s="43">
        <v>41</v>
      </c>
      <c r="X105" s="43">
        <v>173</v>
      </c>
      <c r="Y105" s="17">
        <v>32</v>
      </c>
      <c r="Z105" s="54">
        <v>0.98</v>
      </c>
      <c r="AA105" s="33" t="s">
        <v>68</v>
      </c>
      <c r="AB105" s="17" t="s">
        <v>383</v>
      </c>
    </row>
    <row r="106" s="10" customFormat="1" ht="136" customHeight="1" spans="1:28">
      <c r="A106" s="17">
        <v>100</v>
      </c>
      <c r="B106" s="17" t="s">
        <v>36</v>
      </c>
      <c r="C106" s="17" t="s">
        <v>37</v>
      </c>
      <c r="D106" s="33" t="s">
        <v>396</v>
      </c>
      <c r="E106" s="33" t="s">
        <v>39</v>
      </c>
      <c r="F106" s="33" t="s">
        <v>40</v>
      </c>
      <c r="G106" s="33" t="s">
        <v>41</v>
      </c>
      <c r="H106" s="33" t="s">
        <v>35</v>
      </c>
      <c r="I106" s="33" t="s">
        <v>62</v>
      </c>
      <c r="J106" s="33" t="s">
        <v>43</v>
      </c>
      <c r="K106" s="42" t="s">
        <v>44</v>
      </c>
      <c r="L106" s="33" t="s">
        <v>45</v>
      </c>
      <c r="M106" s="33" t="s">
        <v>74</v>
      </c>
      <c r="N106" s="17" t="s">
        <v>47</v>
      </c>
      <c r="O106" s="33">
        <v>7</v>
      </c>
      <c r="P106" s="33">
        <v>7</v>
      </c>
      <c r="Q106" s="33">
        <v>0</v>
      </c>
      <c r="R106" s="33">
        <v>0</v>
      </c>
      <c r="S106" s="33">
        <v>0</v>
      </c>
      <c r="T106" s="33" t="s">
        <v>397</v>
      </c>
      <c r="U106" s="33" t="s">
        <v>398</v>
      </c>
      <c r="V106" s="33">
        <v>1</v>
      </c>
      <c r="W106" s="33">
        <v>53</v>
      </c>
      <c r="X106" s="33">
        <v>189</v>
      </c>
      <c r="Y106" s="33">
        <v>6</v>
      </c>
      <c r="Z106" s="52">
        <v>0.95</v>
      </c>
      <c r="AA106" s="33" t="s">
        <v>68</v>
      </c>
      <c r="AB106" s="17" t="s">
        <v>399</v>
      </c>
    </row>
    <row r="107" s="10" customFormat="1" ht="136" customHeight="1" spans="1:28">
      <c r="A107" s="17">
        <v>101</v>
      </c>
      <c r="B107" s="17" t="s">
        <v>36</v>
      </c>
      <c r="C107" s="17" t="s">
        <v>37</v>
      </c>
      <c r="D107" s="33" t="s">
        <v>400</v>
      </c>
      <c r="E107" s="33" t="s">
        <v>39</v>
      </c>
      <c r="F107" s="33" t="s">
        <v>40</v>
      </c>
      <c r="G107" s="33" t="s">
        <v>41</v>
      </c>
      <c r="H107" s="33" t="s">
        <v>35</v>
      </c>
      <c r="I107" s="33" t="s">
        <v>62</v>
      </c>
      <c r="J107" s="33" t="s">
        <v>43</v>
      </c>
      <c r="K107" s="42" t="s">
        <v>44</v>
      </c>
      <c r="L107" s="33" t="s">
        <v>45</v>
      </c>
      <c r="M107" s="33" t="s">
        <v>74</v>
      </c>
      <c r="N107" s="17" t="s">
        <v>47</v>
      </c>
      <c r="O107" s="33">
        <v>17.5</v>
      </c>
      <c r="P107" s="33">
        <v>17.5</v>
      </c>
      <c r="Q107" s="33">
        <v>0</v>
      </c>
      <c r="R107" s="33">
        <v>0</v>
      </c>
      <c r="S107" s="33">
        <v>0</v>
      </c>
      <c r="T107" s="33" t="s">
        <v>401</v>
      </c>
      <c r="U107" s="33" t="s">
        <v>402</v>
      </c>
      <c r="V107" s="33">
        <v>1</v>
      </c>
      <c r="W107" s="33">
        <v>86</v>
      </c>
      <c r="X107" s="33">
        <v>232</v>
      </c>
      <c r="Y107" s="33">
        <v>15</v>
      </c>
      <c r="Z107" s="52">
        <v>0.95</v>
      </c>
      <c r="AA107" s="33" t="s">
        <v>68</v>
      </c>
      <c r="AB107" s="17" t="s">
        <v>399</v>
      </c>
    </row>
    <row r="108" s="10" customFormat="1" ht="136" customHeight="1" spans="1:28">
      <c r="A108" s="17">
        <v>102</v>
      </c>
      <c r="B108" s="17" t="s">
        <v>36</v>
      </c>
      <c r="C108" s="17" t="s">
        <v>37</v>
      </c>
      <c r="D108" s="33" t="s">
        <v>403</v>
      </c>
      <c r="E108" s="33" t="s">
        <v>39</v>
      </c>
      <c r="F108" s="33" t="s">
        <v>40</v>
      </c>
      <c r="G108" s="33" t="s">
        <v>41</v>
      </c>
      <c r="H108" s="33" t="s">
        <v>35</v>
      </c>
      <c r="I108" s="33" t="s">
        <v>62</v>
      </c>
      <c r="J108" s="33" t="s">
        <v>43</v>
      </c>
      <c r="K108" s="42" t="s">
        <v>44</v>
      </c>
      <c r="L108" s="33" t="s">
        <v>45</v>
      </c>
      <c r="M108" s="33" t="s">
        <v>74</v>
      </c>
      <c r="N108" s="17" t="s">
        <v>47</v>
      </c>
      <c r="O108" s="33">
        <v>6.5</v>
      </c>
      <c r="P108" s="33">
        <v>6.5</v>
      </c>
      <c r="Q108" s="33">
        <v>0</v>
      </c>
      <c r="R108" s="33">
        <v>0</v>
      </c>
      <c r="S108" s="33">
        <v>0</v>
      </c>
      <c r="T108" s="33" t="s">
        <v>404</v>
      </c>
      <c r="U108" s="33" t="s">
        <v>405</v>
      </c>
      <c r="V108" s="33">
        <v>1</v>
      </c>
      <c r="W108" s="33">
        <v>86</v>
      </c>
      <c r="X108" s="33">
        <v>232</v>
      </c>
      <c r="Y108" s="33">
        <v>15</v>
      </c>
      <c r="Z108" s="52">
        <v>0.96</v>
      </c>
      <c r="AA108" s="33" t="s">
        <v>68</v>
      </c>
      <c r="AB108" s="17" t="s">
        <v>399</v>
      </c>
    </row>
    <row r="109" s="10" customFormat="1" ht="136" customHeight="1" spans="1:28">
      <c r="A109" s="17">
        <v>103</v>
      </c>
      <c r="B109" s="17" t="s">
        <v>36</v>
      </c>
      <c r="C109" s="17" t="s">
        <v>37</v>
      </c>
      <c r="D109" s="33" t="s">
        <v>406</v>
      </c>
      <c r="E109" s="33" t="s">
        <v>39</v>
      </c>
      <c r="F109" s="33" t="s">
        <v>40</v>
      </c>
      <c r="G109" s="33" t="s">
        <v>41</v>
      </c>
      <c r="H109" s="33" t="s">
        <v>35</v>
      </c>
      <c r="I109" s="33" t="s">
        <v>62</v>
      </c>
      <c r="J109" s="33" t="s">
        <v>43</v>
      </c>
      <c r="K109" s="42" t="s">
        <v>44</v>
      </c>
      <c r="L109" s="33" t="s">
        <v>45</v>
      </c>
      <c r="M109" s="33" t="s">
        <v>74</v>
      </c>
      <c r="N109" s="17" t="s">
        <v>47</v>
      </c>
      <c r="O109" s="33">
        <v>18</v>
      </c>
      <c r="P109" s="33">
        <v>18</v>
      </c>
      <c r="Q109" s="33">
        <v>0</v>
      </c>
      <c r="R109" s="33">
        <v>0</v>
      </c>
      <c r="S109" s="33">
        <v>0</v>
      </c>
      <c r="T109" s="33" t="s">
        <v>407</v>
      </c>
      <c r="U109" s="33" t="s">
        <v>408</v>
      </c>
      <c r="V109" s="33">
        <v>1</v>
      </c>
      <c r="W109" s="33">
        <v>113</v>
      </c>
      <c r="X109" s="33">
        <v>463</v>
      </c>
      <c r="Y109" s="33">
        <v>21</v>
      </c>
      <c r="Z109" s="52">
        <v>0.96</v>
      </c>
      <c r="AA109" s="33" t="s">
        <v>68</v>
      </c>
      <c r="AB109" s="17" t="s">
        <v>399</v>
      </c>
    </row>
    <row r="110" s="10" customFormat="1" ht="136" customHeight="1" spans="1:28">
      <c r="A110" s="17">
        <v>104</v>
      </c>
      <c r="B110" s="17" t="s">
        <v>36</v>
      </c>
      <c r="C110" s="17" t="s">
        <v>37</v>
      </c>
      <c r="D110" s="33" t="s">
        <v>409</v>
      </c>
      <c r="E110" s="44" t="s">
        <v>39</v>
      </c>
      <c r="F110" s="17" t="s">
        <v>40</v>
      </c>
      <c r="G110" s="44" t="s">
        <v>41</v>
      </c>
      <c r="H110" s="44" t="s">
        <v>35</v>
      </c>
      <c r="I110" s="44" t="s">
        <v>410</v>
      </c>
      <c r="J110" s="44" t="s">
        <v>103</v>
      </c>
      <c r="K110" s="42" t="s">
        <v>44</v>
      </c>
      <c r="L110" s="33" t="s">
        <v>45</v>
      </c>
      <c r="M110" s="44" t="s">
        <v>74</v>
      </c>
      <c r="N110" s="17" t="s">
        <v>47</v>
      </c>
      <c r="O110" s="44">
        <v>49.4</v>
      </c>
      <c r="P110" s="44">
        <v>49.4</v>
      </c>
      <c r="Q110" s="44">
        <v>0</v>
      </c>
      <c r="R110" s="44">
        <v>0</v>
      </c>
      <c r="S110" s="44">
        <v>0</v>
      </c>
      <c r="T110" s="33" t="s">
        <v>411</v>
      </c>
      <c r="U110" s="33" t="s">
        <v>412</v>
      </c>
      <c r="V110" s="44">
        <v>1</v>
      </c>
      <c r="W110" s="44">
        <v>39</v>
      </c>
      <c r="X110" s="44">
        <v>168</v>
      </c>
      <c r="Y110" s="44">
        <v>16</v>
      </c>
      <c r="Z110" s="52">
        <v>0.96</v>
      </c>
      <c r="AA110" s="33" t="s">
        <v>68</v>
      </c>
      <c r="AB110" s="36" t="s">
        <v>219</v>
      </c>
    </row>
    <row r="111" s="10" customFormat="1" ht="136" customHeight="1" spans="1:28">
      <c r="A111" s="17">
        <v>105</v>
      </c>
      <c r="B111" s="17" t="s">
        <v>36</v>
      </c>
      <c r="C111" s="17" t="s">
        <v>37</v>
      </c>
      <c r="D111" s="33" t="s">
        <v>413</v>
      </c>
      <c r="E111" s="44" t="s">
        <v>39</v>
      </c>
      <c r="F111" s="17" t="s">
        <v>40</v>
      </c>
      <c r="G111" s="44" t="s">
        <v>41</v>
      </c>
      <c r="H111" s="44" t="s">
        <v>35</v>
      </c>
      <c r="I111" s="33" t="s">
        <v>414</v>
      </c>
      <c r="J111" s="44" t="s">
        <v>103</v>
      </c>
      <c r="K111" s="42" t="s">
        <v>44</v>
      </c>
      <c r="L111" s="33" t="s">
        <v>45</v>
      </c>
      <c r="M111" s="44" t="s">
        <v>74</v>
      </c>
      <c r="N111" s="17" t="s">
        <v>47</v>
      </c>
      <c r="O111" s="44">
        <v>49.8</v>
      </c>
      <c r="P111" s="44">
        <v>49.8</v>
      </c>
      <c r="Q111" s="44">
        <v>0</v>
      </c>
      <c r="R111" s="44">
        <v>0</v>
      </c>
      <c r="S111" s="44">
        <v>0</v>
      </c>
      <c r="T111" s="33" t="s">
        <v>415</v>
      </c>
      <c r="U111" s="33" t="s">
        <v>412</v>
      </c>
      <c r="V111" s="44">
        <v>1</v>
      </c>
      <c r="W111" s="44">
        <v>96</v>
      </c>
      <c r="X111" s="44">
        <v>396</v>
      </c>
      <c r="Y111" s="44">
        <v>18</v>
      </c>
      <c r="Z111" s="51">
        <v>0.95</v>
      </c>
      <c r="AA111" s="33" t="s">
        <v>68</v>
      </c>
      <c r="AB111" s="36" t="s">
        <v>219</v>
      </c>
    </row>
    <row r="112" s="10" customFormat="1" ht="136" customHeight="1" spans="1:28">
      <c r="A112" s="17">
        <v>106</v>
      </c>
      <c r="B112" s="17" t="s">
        <v>36</v>
      </c>
      <c r="C112" s="17" t="s">
        <v>37</v>
      </c>
      <c r="D112" s="33" t="s">
        <v>416</v>
      </c>
      <c r="E112" s="44" t="s">
        <v>39</v>
      </c>
      <c r="F112" s="17" t="s">
        <v>40</v>
      </c>
      <c r="G112" s="44" t="s">
        <v>41</v>
      </c>
      <c r="H112" s="44" t="s">
        <v>35</v>
      </c>
      <c r="I112" s="44" t="s">
        <v>417</v>
      </c>
      <c r="J112" s="44" t="s">
        <v>103</v>
      </c>
      <c r="K112" s="42" t="s">
        <v>44</v>
      </c>
      <c r="L112" s="33" t="s">
        <v>45</v>
      </c>
      <c r="M112" s="44" t="s">
        <v>74</v>
      </c>
      <c r="N112" s="17" t="s">
        <v>47</v>
      </c>
      <c r="O112" s="44">
        <v>44.8</v>
      </c>
      <c r="P112" s="44">
        <v>44.8</v>
      </c>
      <c r="Q112" s="44">
        <v>0</v>
      </c>
      <c r="R112" s="44">
        <v>0</v>
      </c>
      <c r="S112" s="44">
        <v>0</v>
      </c>
      <c r="T112" s="33" t="s">
        <v>418</v>
      </c>
      <c r="U112" s="33" t="s">
        <v>412</v>
      </c>
      <c r="V112" s="44">
        <v>1</v>
      </c>
      <c r="W112" s="44">
        <v>39</v>
      </c>
      <c r="X112" s="44">
        <v>164</v>
      </c>
      <c r="Y112" s="44">
        <v>20</v>
      </c>
      <c r="Z112" s="51">
        <v>0.95</v>
      </c>
      <c r="AA112" s="33" t="s">
        <v>68</v>
      </c>
      <c r="AB112" s="36" t="s">
        <v>219</v>
      </c>
    </row>
    <row r="113" s="10" customFormat="1" ht="136" customHeight="1" spans="1:28">
      <c r="A113" s="17">
        <v>107</v>
      </c>
      <c r="B113" s="17" t="s">
        <v>36</v>
      </c>
      <c r="C113" s="17" t="s">
        <v>37</v>
      </c>
      <c r="D113" s="33" t="s">
        <v>419</v>
      </c>
      <c r="E113" s="17" t="s">
        <v>39</v>
      </c>
      <c r="F113" s="33" t="s">
        <v>40</v>
      </c>
      <c r="G113" s="33" t="s">
        <v>41</v>
      </c>
      <c r="H113" s="33" t="s">
        <v>35</v>
      </c>
      <c r="I113" s="33" t="s">
        <v>62</v>
      </c>
      <c r="J113" s="33" t="s">
        <v>43</v>
      </c>
      <c r="K113" s="42" t="s">
        <v>44</v>
      </c>
      <c r="L113" s="33" t="s">
        <v>45</v>
      </c>
      <c r="M113" s="33" t="s">
        <v>46</v>
      </c>
      <c r="N113" s="17" t="s">
        <v>47</v>
      </c>
      <c r="O113" s="33">
        <v>5</v>
      </c>
      <c r="P113" s="33">
        <v>5</v>
      </c>
      <c r="Q113" s="33">
        <v>0</v>
      </c>
      <c r="R113" s="33">
        <v>0</v>
      </c>
      <c r="S113" s="33">
        <v>0</v>
      </c>
      <c r="T113" s="33" t="s">
        <v>420</v>
      </c>
      <c r="U113" s="33" t="s">
        <v>421</v>
      </c>
      <c r="V113" s="33">
        <v>1</v>
      </c>
      <c r="W113" s="33">
        <v>12</v>
      </c>
      <c r="X113" s="33">
        <v>56</v>
      </c>
      <c r="Y113" s="33">
        <v>4</v>
      </c>
      <c r="Z113" s="52">
        <v>0.95</v>
      </c>
      <c r="AA113" s="33" t="s">
        <v>52</v>
      </c>
      <c r="AB113" s="33" t="s">
        <v>399</v>
      </c>
    </row>
    <row r="114" s="10" customFormat="1" ht="136" customHeight="1" spans="1:28">
      <c r="A114" s="17">
        <v>108</v>
      </c>
      <c r="B114" s="17" t="s">
        <v>60</v>
      </c>
      <c r="C114" s="17" t="s">
        <v>37</v>
      </c>
      <c r="D114" s="17" t="s">
        <v>422</v>
      </c>
      <c r="E114" s="17" t="s">
        <v>39</v>
      </c>
      <c r="F114" s="17" t="s">
        <v>40</v>
      </c>
      <c r="G114" s="17" t="s">
        <v>41</v>
      </c>
      <c r="H114" s="17" t="s">
        <v>35</v>
      </c>
      <c r="I114" s="17" t="s">
        <v>167</v>
      </c>
      <c r="J114" s="17" t="s">
        <v>103</v>
      </c>
      <c r="K114" s="17" t="s">
        <v>63</v>
      </c>
      <c r="L114" s="17" t="s">
        <v>423</v>
      </c>
      <c r="M114" s="17" t="s">
        <v>424</v>
      </c>
      <c r="N114" s="17" t="s">
        <v>47</v>
      </c>
      <c r="O114" s="17">
        <v>68</v>
      </c>
      <c r="P114" s="17">
        <v>68</v>
      </c>
      <c r="Q114" s="17">
        <v>0</v>
      </c>
      <c r="R114" s="17" t="s">
        <v>425</v>
      </c>
      <c r="S114" s="17" t="s">
        <v>425</v>
      </c>
      <c r="T114" s="17" t="s">
        <v>426</v>
      </c>
      <c r="U114" s="17" t="s">
        <v>427</v>
      </c>
      <c r="V114" s="17">
        <v>1</v>
      </c>
      <c r="W114" s="17">
        <v>40</v>
      </c>
      <c r="X114" s="17">
        <v>126</v>
      </c>
      <c r="Y114" s="17">
        <v>10</v>
      </c>
      <c r="Z114" s="57">
        <v>0.95</v>
      </c>
      <c r="AA114" s="17" t="s">
        <v>428</v>
      </c>
      <c r="AB114" s="17" t="s">
        <v>171</v>
      </c>
    </row>
    <row r="115" s="10" customFormat="1" ht="136" customHeight="1" spans="1:28">
      <c r="A115" s="17">
        <v>109</v>
      </c>
      <c r="B115" s="17" t="s">
        <v>36</v>
      </c>
      <c r="C115" s="33" t="s">
        <v>37</v>
      </c>
      <c r="D115" s="33" t="s">
        <v>429</v>
      </c>
      <c r="E115" s="33" t="s">
        <v>39</v>
      </c>
      <c r="F115" s="33" t="s">
        <v>40</v>
      </c>
      <c r="G115" s="33" t="s">
        <v>41</v>
      </c>
      <c r="H115" s="33" t="s">
        <v>35</v>
      </c>
      <c r="I115" s="33" t="s">
        <v>349</v>
      </c>
      <c r="J115" s="33" t="s">
        <v>56</v>
      </c>
      <c r="K115" s="42" t="s">
        <v>44</v>
      </c>
      <c r="L115" s="33" t="s">
        <v>45</v>
      </c>
      <c r="M115" s="33" t="s">
        <v>74</v>
      </c>
      <c r="N115" s="17" t="s">
        <v>47</v>
      </c>
      <c r="O115" s="33">
        <v>13</v>
      </c>
      <c r="P115" s="33">
        <v>13</v>
      </c>
      <c r="Q115" s="33">
        <v>0</v>
      </c>
      <c r="R115" s="33">
        <v>0</v>
      </c>
      <c r="S115" s="33">
        <v>0</v>
      </c>
      <c r="T115" s="33" t="s">
        <v>430</v>
      </c>
      <c r="U115" s="33" t="s">
        <v>431</v>
      </c>
      <c r="V115" s="44">
        <v>1</v>
      </c>
      <c r="W115" s="44">
        <v>40</v>
      </c>
      <c r="X115" s="44">
        <v>140</v>
      </c>
      <c r="Y115" s="44">
        <v>26</v>
      </c>
      <c r="Z115" s="52">
        <v>0.95</v>
      </c>
      <c r="AA115" s="33" t="s">
        <v>68</v>
      </c>
      <c r="AB115" s="17" t="s">
        <v>59</v>
      </c>
    </row>
    <row r="116" s="10" customFormat="1" ht="136" customHeight="1" spans="1:28">
      <c r="A116" s="17">
        <v>110</v>
      </c>
      <c r="B116" s="17" t="s">
        <v>36</v>
      </c>
      <c r="C116" s="33" t="s">
        <v>37</v>
      </c>
      <c r="D116" s="33" t="s">
        <v>432</v>
      </c>
      <c r="E116" s="33" t="s">
        <v>39</v>
      </c>
      <c r="F116" s="33" t="s">
        <v>40</v>
      </c>
      <c r="G116" s="33" t="s">
        <v>41</v>
      </c>
      <c r="H116" s="33" t="s">
        <v>35</v>
      </c>
      <c r="I116" s="33" t="s">
        <v>349</v>
      </c>
      <c r="J116" s="33" t="s">
        <v>56</v>
      </c>
      <c r="K116" s="42" t="s">
        <v>44</v>
      </c>
      <c r="L116" s="33" t="s">
        <v>45</v>
      </c>
      <c r="M116" s="33" t="s">
        <v>74</v>
      </c>
      <c r="N116" s="17" t="s">
        <v>47</v>
      </c>
      <c r="O116" s="33">
        <v>7</v>
      </c>
      <c r="P116" s="33">
        <v>7</v>
      </c>
      <c r="Q116" s="33">
        <v>0</v>
      </c>
      <c r="R116" s="33">
        <v>0</v>
      </c>
      <c r="S116" s="33">
        <v>0</v>
      </c>
      <c r="T116" s="33" t="s">
        <v>433</v>
      </c>
      <c r="U116" s="33" t="s">
        <v>434</v>
      </c>
      <c r="V116" s="44">
        <v>1</v>
      </c>
      <c r="W116" s="44">
        <v>36</v>
      </c>
      <c r="X116" s="44">
        <v>135</v>
      </c>
      <c r="Y116" s="44">
        <v>16</v>
      </c>
      <c r="Z116" s="52">
        <v>0.95</v>
      </c>
      <c r="AA116" s="33" t="s">
        <v>68</v>
      </c>
      <c r="AB116" s="17" t="s">
        <v>59</v>
      </c>
    </row>
    <row r="117" s="10" customFormat="1" ht="136" customHeight="1" spans="1:28">
      <c r="A117" s="17">
        <v>111</v>
      </c>
      <c r="B117" s="17" t="s">
        <v>36</v>
      </c>
      <c r="C117" s="33" t="s">
        <v>37</v>
      </c>
      <c r="D117" s="33" t="s">
        <v>435</v>
      </c>
      <c r="E117" s="33" t="s">
        <v>39</v>
      </c>
      <c r="F117" s="33" t="s">
        <v>40</v>
      </c>
      <c r="G117" s="33" t="s">
        <v>41</v>
      </c>
      <c r="H117" s="33" t="s">
        <v>35</v>
      </c>
      <c r="I117" s="33" t="s">
        <v>349</v>
      </c>
      <c r="J117" s="33" t="s">
        <v>56</v>
      </c>
      <c r="K117" s="42" t="s">
        <v>44</v>
      </c>
      <c r="L117" s="33" t="s">
        <v>45</v>
      </c>
      <c r="M117" s="33" t="s">
        <v>74</v>
      </c>
      <c r="N117" s="17" t="s">
        <v>47</v>
      </c>
      <c r="O117" s="33">
        <v>9</v>
      </c>
      <c r="P117" s="33">
        <v>9</v>
      </c>
      <c r="Q117" s="33">
        <v>0</v>
      </c>
      <c r="R117" s="33">
        <v>0</v>
      </c>
      <c r="S117" s="33">
        <v>0</v>
      </c>
      <c r="T117" s="33" t="s">
        <v>436</v>
      </c>
      <c r="U117" s="33" t="s">
        <v>437</v>
      </c>
      <c r="V117" s="44">
        <v>1</v>
      </c>
      <c r="W117" s="44">
        <v>15</v>
      </c>
      <c r="X117" s="44">
        <v>70</v>
      </c>
      <c r="Y117" s="44">
        <v>8</v>
      </c>
      <c r="Z117" s="52">
        <v>0.95</v>
      </c>
      <c r="AA117" s="33" t="s">
        <v>68</v>
      </c>
      <c r="AB117" s="17" t="s">
        <v>59</v>
      </c>
    </row>
    <row r="118" s="10" customFormat="1" ht="136" customHeight="1" spans="1:28">
      <c r="A118" s="17">
        <v>112</v>
      </c>
      <c r="B118" s="17" t="s">
        <v>36</v>
      </c>
      <c r="C118" s="33" t="s">
        <v>37</v>
      </c>
      <c r="D118" s="33" t="s">
        <v>438</v>
      </c>
      <c r="E118" s="33" t="s">
        <v>39</v>
      </c>
      <c r="F118" s="33" t="s">
        <v>40</v>
      </c>
      <c r="G118" s="33" t="s">
        <v>41</v>
      </c>
      <c r="H118" s="33" t="s">
        <v>35</v>
      </c>
      <c r="I118" s="33" t="s">
        <v>312</v>
      </c>
      <c r="J118" s="33" t="s">
        <v>439</v>
      </c>
      <c r="K118" s="42" t="s">
        <v>44</v>
      </c>
      <c r="L118" s="33" t="s">
        <v>45</v>
      </c>
      <c r="M118" s="33" t="s">
        <v>74</v>
      </c>
      <c r="N118" s="17" t="s">
        <v>47</v>
      </c>
      <c r="O118" s="44">
        <v>19.4</v>
      </c>
      <c r="P118" s="44">
        <v>19.4</v>
      </c>
      <c r="Q118" s="44">
        <v>0</v>
      </c>
      <c r="R118" s="44">
        <v>0</v>
      </c>
      <c r="S118" s="44">
        <v>0</v>
      </c>
      <c r="T118" s="33" t="s">
        <v>440</v>
      </c>
      <c r="U118" s="33" t="s">
        <v>441</v>
      </c>
      <c r="V118" s="44">
        <v>1</v>
      </c>
      <c r="W118" s="44">
        <v>46</v>
      </c>
      <c r="X118" s="44">
        <v>194</v>
      </c>
      <c r="Y118" s="44">
        <v>28</v>
      </c>
      <c r="Z118" s="51">
        <v>0.95</v>
      </c>
      <c r="AA118" s="33" t="s">
        <v>68</v>
      </c>
      <c r="AB118" s="33" t="s">
        <v>315</v>
      </c>
    </row>
    <row r="119" s="10" customFormat="1" ht="136" customHeight="1" spans="1:28">
      <c r="A119" s="17">
        <v>113</v>
      </c>
      <c r="B119" s="17" t="s">
        <v>36</v>
      </c>
      <c r="C119" s="33" t="s">
        <v>37</v>
      </c>
      <c r="D119" s="33" t="s">
        <v>442</v>
      </c>
      <c r="E119" s="33" t="s">
        <v>39</v>
      </c>
      <c r="F119" s="33" t="s">
        <v>40</v>
      </c>
      <c r="G119" s="33" t="s">
        <v>41</v>
      </c>
      <c r="H119" s="33" t="s">
        <v>35</v>
      </c>
      <c r="I119" s="33" t="s">
        <v>312</v>
      </c>
      <c r="J119" s="33" t="s">
        <v>439</v>
      </c>
      <c r="K119" s="42" t="s">
        <v>44</v>
      </c>
      <c r="L119" s="33" t="s">
        <v>45</v>
      </c>
      <c r="M119" s="33" t="s">
        <v>74</v>
      </c>
      <c r="N119" s="17" t="s">
        <v>47</v>
      </c>
      <c r="O119" s="44">
        <v>15</v>
      </c>
      <c r="P119" s="44">
        <v>15</v>
      </c>
      <c r="Q119" s="44">
        <v>0</v>
      </c>
      <c r="R119" s="44">
        <v>0</v>
      </c>
      <c r="S119" s="44">
        <v>0</v>
      </c>
      <c r="T119" s="33" t="s">
        <v>443</v>
      </c>
      <c r="U119" s="33" t="s">
        <v>444</v>
      </c>
      <c r="V119" s="44">
        <v>1</v>
      </c>
      <c r="W119" s="44">
        <v>39</v>
      </c>
      <c r="X119" s="44">
        <v>145</v>
      </c>
      <c r="Y119" s="44">
        <v>16</v>
      </c>
      <c r="Z119" s="51">
        <v>0.95</v>
      </c>
      <c r="AA119" s="33" t="s">
        <v>68</v>
      </c>
      <c r="AB119" s="33" t="s">
        <v>315</v>
      </c>
    </row>
    <row r="120" s="10" customFormat="1" ht="136" customHeight="1" spans="1:28">
      <c r="A120" s="17">
        <v>114</v>
      </c>
      <c r="B120" s="17" t="s">
        <v>36</v>
      </c>
      <c r="C120" s="33" t="s">
        <v>37</v>
      </c>
      <c r="D120" s="33" t="s">
        <v>445</v>
      </c>
      <c r="E120" s="33" t="s">
        <v>39</v>
      </c>
      <c r="F120" s="33" t="s">
        <v>40</v>
      </c>
      <c r="G120" s="33" t="s">
        <v>41</v>
      </c>
      <c r="H120" s="33" t="s">
        <v>35</v>
      </c>
      <c r="I120" s="33" t="s">
        <v>312</v>
      </c>
      <c r="J120" s="33" t="s">
        <v>439</v>
      </c>
      <c r="K120" s="42" t="s">
        <v>44</v>
      </c>
      <c r="L120" s="33" t="s">
        <v>45</v>
      </c>
      <c r="M120" s="33" t="s">
        <v>74</v>
      </c>
      <c r="N120" s="17" t="s">
        <v>47</v>
      </c>
      <c r="O120" s="44">
        <v>25</v>
      </c>
      <c r="P120" s="44">
        <v>25</v>
      </c>
      <c r="Q120" s="44">
        <v>0</v>
      </c>
      <c r="R120" s="44">
        <v>0</v>
      </c>
      <c r="S120" s="44">
        <v>0</v>
      </c>
      <c r="T120" s="33" t="s">
        <v>446</v>
      </c>
      <c r="U120" s="33" t="s">
        <v>447</v>
      </c>
      <c r="V120" s="44">
        <v>1</v>
      </c>
      <c r="W120" s="44">
        <v>39</v>
      </c>
      <c r="X120" s="44">
        <v>145</v>
      </c>
      <c r="Y120" s="44">
        <v>16</v>
      </c>
      <c r="Z120" s="51">
        <v>0.95</v>
      </c>
      <c r="AA120" s="33" t="s">
        <v>68</v>
      </c>
      <c r="AB120" s="33" t="s">
        <v>315</v>
      </c>
    </row>
    <row r="121" s="10" customFormat="1" ht="136" customHeight="1" spans="1:28">
      <c r="A121" s="17">
        <v>115</v>
      </c>
      <c r="B121" s="17" t="s">
        <v>36</v>
      </c>
      <c r="C121" s="33" t="s">
        <v>37</v>
      </c>
      <c r="D121" s="33" t="s">
        <v>448</v>
      </c>
      <c r="E121" s="33" t="s">
        <v>39</v>
      </c>
      <c r="F121" s="33" t="s">
        <v>40</v>
      </c>
      <c r="G121" s="33" t="s">
        <v>41</v>
      </c>
      <c r="H121" s="33" t="s">
        <v>35</v>
      </c>
      <c r="I121" s="56" t="s">
        <v>337</v>
      </c>
      <c r="J121" s="33" t="s">
        <v>43</v>
      </c>
      <c r="K121" s="42" t="s">
        <v>44</v>
      </c>
      <c r="L121" s="33" t="s">
        <v>45</v>
      </c>
      <c r="M121" s="33" t="s">
        <v>74</v>
      </c>
      <c r="N121" s="17" t="s">
        <v>47</v>
      </c>
      <c r="O121" s="33">
        <v>8</v>
      </c>
      <c r="P121" s="33">
        <v>8</v>
      </c>
      <c r="Q121" s="33">
        <v>0</v>
      </c>
      <c r="R121" s="33">
        <v>0</v>
      </c>
      <c r="S121" s="33">
        <v>0</v>
      </c>
      <c r="T121" s="33" t="s">
        <v>449</v>
      </c>
      <c r="U121" s="33" t="s">
        <v>386</v>
      </c>
      <c r="V121" s="33">
        <v>1</v>
      </c>
      <c r="W121" s="33">
        <v>108</v>
      </c>
      <c r="X121" s="33">
        <v>586</v>
      </c>
      <c r="Y121" s="33">
        <v>40</v>
      </c>
      <c r="Z121" s="52">
        <v>0.95</v>
      </c>
      <c r="AA121" s="33" t="s">
        <v>68</v>
      </c>
      <c r="AB121" s="17" t="s">
        <v>450</v>
      </c>
    </row>
    <row r="122" s="10" customFormat="1" ht="136" customHeight="1" spans="1:28">
      <c r="A122" s="17">
        <v>116</v>
      </c>
      <c r="B122" s="17" t="s">
        <v>36</v>
      </c>
      <c r="C122" s="33" t="s">
        <v>37</v>
      </c>
      <c r="D122" s="55" t="s">
        <v>451</v>
      </c>
      <c r="E122" s="33" t="s">
        <v>39</v>
      </c>
      <c r="F122" s="33" t="s">
        <v>40</v>
      </c>
      <c r="G122" s="33" t="s">
        <v>41</v>
      </c>
      <c r="H122" s="33" t="s">
        <v>35</v>
      </c>
      <c r="I122" s="55" t="s">
        <v>252</v>
      </c>
      <c r="J122" s="33" t="s">
        <v>43</v>
      </c>
      <c r="K122" s="42" t="s">
        <v>44</v>
      </c>
      <c r="L122" s="33" t="s">
        <v>45</v>
      </c>
      <c r="M122" s="33" t="s">
        <v>74</v>
      </c>
      <c r="N122" s="17" t="s">
        <v>47</v>
      </c>
      <c r="O122" s="33">
        <v>4</v>
      </c>
      <c r="P122" s="33">
        <v>4</v>
      </c>
      <c r="Q122" s="33">
        <v>0</v>
      </c>
      <c r="R122" s="33">
        <v>0</v>
      </c>
      <c r="S122" s="33">
        <v>0</v>
      </c>
      <c r="T122" s="33" t="s">
        <v>452</v>
      </c>
      <c r="U122" s="33" t="s">
        <v>453</v>
      </c>
      <c r="V122" s="33">
        <v>1</v>
      </c>
      <c r="W122" s="33">
        <v>65</v>
      </c>
      <c r="X122" s="33">
        <v>286</v>
      </c>
      <c r="Y122" s="33">
        <v>26</v>
      </c>
      <c r="Z122" s="52">
        <v>0.95</v>
      </c>
      <c r="AA122" s="55" t="s">
        <v>52</v>
      </c>
      <c r="AB122" s="55" t="s">
        <v>255</v>
      </c>
    </row>
    <row r="123" s="10" customFormat="1" ht="136" customHeight="1" spans="1:28">
      <c r="A123" s="17">
        <v>117</v>
      </c>
      <c r="B123" s="33" t="s">
        <v>36</v>
      </c>
      <c r="C123" s="33" t="s">
        <v>37</v>
      </c>
      <c r="D123" s="33" t="s">
        <v>454</v>
      </c>
      <c r="E123" s="33" t="s">
        <v>39</v>
      </c>
      <c r="F123" s="33" t="s">
        <v>40</v>
      </c>
      <c r="G123" s="33" t="s">
        <v>41</v>
      </c>
      <c r="H123" s="33" t="s">
        <v>35</v>
      </c>
      <c r="I123" s="33" t="s">
        <v>167</v>
      </c>
      <c r="J123" s="33" t="s">
        <v>103</v>
      </c>
      <c r="K123" s="33" t="s">
        <v>44</v>
      </c>
      <c r="L123" s="33" t="s">
        <v>455</v>
      </c>
      <c r="M123" s="33" t="s">
        <v>456</v>
      </c>
      <c r="N123" s="33" t="s">
        <v>457</v>
      </c>
      <c r="O123" s="43">
        <v>3</v>
      </c>
      <c r="P123" s="33">
        <v>3</v>
      </c>
      <c r="Q123" s="33">
        <v>0</v>
      </c>
      <c r="R123" s="33">
        <v>0</v>
      </c>
      <c r="S123" s="33">
        <v>0</v>
      </c>
      <c r="T123" s="33" t="s">
        <v>458</v>
      </c>
      <c r="U123" s="33" t="s">
        <v>459</v>
      </c>
      <c r="V123" s="45">
        <v>8</v>
      </c>
      <c r="W123" s="33">
        <v>119</v>
      </c>
      <c r="X123" s="33">
        <v>560</v>
      </c>
      <c r="Y123" s="33">
        <v>50</v>
      </c>
      <c r="Z123" s="52">
        <v>0.95</v>
      </c>
      <c r="AA123" s="17" t="s">
        <v>52</v>
      </c>
      <c r="AB123" s="17" t="s">
        <v>171</v>
      </c>
    </row>
    <row r="124" s="10" customFormat="1" ht="136" customHeight="1" spans="1:28">
      <c r="A124" s="17">
        <v>118</v>
      </c>
      <c r="B124" s="33" t="s">
        <v>36</v>
      </c>
      <c r="C124" s="33" t="s">
        <v>37</v>
      </c>
      <c r="D124" s="33" t="s">
        <v>460</v>
      </c>
      <c r="E124" s="33" t="s">
        <v>39</v>
      </c>
      <c r="F124" s="33" t="s">
        <v>40</v>
      </c>
      <c r="G124" s="33" t="s">
        <v>41</v>
      </c>
      <c r="H124" s="33" t="s">
        <v>35</v>
      </c>
      <c r="I124" s="17" t="s">
        <v>191</v>
      </c>
      <c r="J124" s="33" t="s">
        <v>43</v>
      </c>
      <c r="K124" s="33" t="s">
        <v>44</v>
      </c>
      <c r="L124" s="33" t="s">
        <v>455</v>
      </c>
      <c r="M124" s="33" t="s">
        <v>456</v>
      </c>
      <c r="N124" s="33" t="s">
        <v>457</v>
      </c>
      <c r="O124" s="17">
        <v>9</v>
      </c>
      <c r="P124" s="17">
        <v>9</v>
      </c>
      <c r="Q124" s="33">
        <v>0</v>
      </c>
      <c r="R124" s="33">
        <v>0</v>
      </c>
      <c r="S124" s="33">
        <v>0</v>
      </c>
      <c r="T124" s="33" t="s">
        <v>461</v>
      </c>
      <c r="U124" s="33" t="s">
        <v>462</v>
      </c>
      <c r="V124" s="44">
        <v>1</v>
      </c>
      <c r="W124" s="33">
        <v>55</v>
      </c>
      <c r="X124" s="33">
        <v>150</v>
      </c>
      <c r="Y124" s="33">
        <v>30</v>
      </c>
      <c r="Z124" s="52">
        <v>0.95</v>
      </c>
      <c r="AA124" s="17" t="s">
        <v>52</v>
      </c>
      <c r="AB124" s="17" t="s">
        <v>194</v>
      </c>
    </row>
    <row r="125" s="10" customFormat="1" ht="136" customHeight="1" spans="1:28">
      <c r="A125" s="17">
        <v>119</v>
      </c>
      <c r="B125" s="17" t="s">
        <v>36</v>
      </c>
      <c r="C125" s="33" t="s">
        <v>37</v>
      </c>
      <c r="D125" s="33" t="s">
        <v>463</v>
      </c>
      <c r="E125" s="33" t="s">
        <v>39</v>
      </c>
      <c r="F125" s="33" t="s">
        <v>40</v>
      </c>
      <c r="G125" s="33" t="s">
        <v>41</v>
      </c>
      <c r="H125" s="33" t="s">
        <v>35</v>
      </c>
      <c r="I125" s="33" t="s">
        <v>71</v>
      </c>
      <c r="J125" s="33" t="s">
        <v>43</v>
      </c>
      <c r="K125" s="42" t="s">
        <v>44</v>
      </c>
      <c r="L125" s="33" t="s">
        <v>45</v>
      </c>
      <c r="M125" s="33" t="s">
        <v>74</v>
      </c>
      <c r="N125" s="17" t="s">
        <v>47</v>
      </c>
      <c r="O125" s="33">
        <v>16.3</v>
      </c>
      <c r="P125" s="33">
        <v>16.3</v>
      </c>
      <c r="Q125" s="33">
        <v>0</v>
      </c>
      <c r="R125" s="33">
        <v>0</v>
      </c>
      <c r="S125" s="33">
        <v>0</v>
      </c>
      <c r="T125" s="33" t="s">
        <v>464</v>
      </c>
      <c r="U125" s="33" t="s">
        <v>453</v>
      </c>
      <c r="V125" s="33">
        <v>1</v>
      </c>
      <c r="W125" s="33">
        <v>48</v>
      </c>
      <c r="X125" s="33">
        <v>224</v>
      </c>
      <c r="Y125" s="33">
        <v>18</v>
      </c>
      <c r="Z125" s="52">
        <v>0.95</v>
      </c>
      <c r="AA125" s="33" t="s">
        <v>52</v>
      </c>
      <c r="AB125" s="33" t="s">
        <v>53</v>
      </c>
    </row>
    <row r="126" s="10" customFormat="1" ht="136" customHeight="1" spans="1:28">
      <c r="A126" s="17">
        <v>120</v>
      </c>
      <c r="B126" s="17" t="s">
        <v>36</v>
      </c>
      <c r="C126" s="33" t="s">
        <v>37</v>
      </c>
      <c r="D126" s="33" t="s">
        <v>465</v>
      </c>
      <c r="E126" s="33" t="s">
        <v>39</v>
      </c>
      <c r="F126" s="33" t="s">
        <v>40</v>
      </c>
      <c r="G126" s="33" t="s">
        <v>41</v>
      </c>
      <c r="H126" s="33" t="s">
        <v>35</v>
      </c>
      <c r="I126" s="33" t="s">
        <v>380</v>
      </c>
      <c r="J126" s="33" t="s">
        <v>103</v>
      </c>
      <c r="K126" s="33" t="s">
        <v>44</v>
      </c>
      <c r="L126" s="37" t="s">
        <v>455</v>
      </c>
      <c r="M126" s="37" t="s">
        <v>74</v>
      </c>
      <c r="N126" s="33" t="s">
        <v>457</v>
      </c>
      <c r="O126" s="44">
        <v>16</v>
      </c>
      <c r="P126" s="44">
        <v>16</v>
      </c>
      <c r="Q126" s="44">
        <v>0</v>
      </c>
      <c r="R126" s="44">
        <v>0</v>
      </c>
      <c r="S126" s="33">
        <v>0</v>
      </c>
      <c r="T126" s="33" t="s">
        <v>466</v>
      </c>
      <c r="U126" s="33" t="s">
        <v>467</v>
      </c>
      <c r="V126" s="44">
        <v>1</v>
      </c>
      <c r="W126" s="44">
        <v>30</v>
      </c>
      <c r="X126" s="44">
        <v>110</v>
      </c>
      <c r="Y126" s="44">
        <v>15</v>
      </c>
      <c r="Z126" s="52">
        <v>0.95</v>
      </c>
      <c r="AA126" s="33" t="s">
        <v>68</v>
      </c>
      <c r="AB126" s="55" t="s">
        <v>383</v>
      </c>
    </row>
    <row r="127" s="10" customFormat="1" ht="136" customHeight="1" spans="1:28">
      <c r="A127" s="17">
        <v>121</v>
      </c>
      <c r="B127" s="33" t="s">
        <v>36</v>
      </c>
      <c r="C127" s="33" t="s">
        <v>37</v>
      </c>
      <c r="D127" s="33" t="s">
        <v>468</v>
      </c>
      <c r="E127" s="33" t="s">
        <v>39</v>
      </c>
      <c r="F127" s="33" t="s">
        <v>40</v>
      </c>
      <c r="G127" s="33" t="s">
        <v>41</v>
      </c>
      <c r="H127" s="33" t="s">
        <v>35</v>
      </c>
      <c r="I127" s="56" t="s">
        <v>62</v>
      </c>
      <c r="J127" s="33" t="s">
        <v>43</v>
      </c>
      <c r="K127" s="33" t="s">
        <v>44</v>
      </c>
      <c r="L127" s="33" t="s">
        <v>45</v>
      </c>
      <c r="M127" s="33" t="s">
        <v>74</v>
      </c>
      <c r="N127" s="17" t="s">
        <v>47</v>
      </c>
      <c r="O127" s="33">
        <v>23</v>
      </c>
      <c r="P127" s="33">
        <v>23</v>
      </c>
      <c r="Q127" s="33">
        <v>0</v>
      </c>
      <c r="R127" s="33">
        <v>0</v>
      </c>
      <c r="S127" s="33">
        <v>0</v>
      </c>
      <c r="T127" s="33" t="s">
        <v>469</v>
      </c>
      <c r="U127" s="33" t="s">
        <v>470</v>
      </c>
      <c r="V127" s="33">
        <v>1</v>
      </c>
      <c r="W127" s="33">
        <v>150</v>
      </c>
      <c r="X127" s="33">
        <v>630</v>
      </c>
      <c r="Y127" s="33">
        <v>210</v>
      </c>
      <c r="Z127" s="52">
        <v>0.95</v>
      </c>
      <c r="AA127" s="33" t="s">
        <v>68</v>
      </c>
      <c r="AB127" s="17" t="s">
        <v>399</v>
      </c>
    </row>
    <row r="128" s="10" customFormat="1" ht="136" customHeight="1" spans="1:28">
      <c r="A128" s="17">
        <v>122</v>
      </c>
      <c r="B128" s="33" t="s">
        <v>36</v>
      </c>
      <c r="C128" s="33" t="s">
        <v>37</v>
      </c>
      <c r="D128" s="33" t="s">
        <v>471</v>
      </c>
      <c r="E128" s="33" t="s">
        <v>39</v>
      </c>
      <c r="F128" s="33" t="s">
        <v>40</v>
      </c>
      <c r="G128" s="33" t="s">
        <v>41</v>
      </c>
      <c r="H128" s="33" t="s">
        <v>35</v>
      </c>
      <c r="I128" s="33" t="s">
        <v>312</v>
      </c>
      <c r="J128" s="33" t="s">
        <v>56</v>
      </c>
      <c r="K128" s="33" t="s">
        <v>44</v>
      </c>
      <c r="L128" s="33" t="s">
        <v>45</v>
      </c>
      <c r="M128" s="33" t="s">
        <v>74</v>
      </c>
      <c r="N128" s="17" t="s">
        <v>47</v>
      </c>
      <c r="O128" s="44">
        <v>5.5</v>
      </c>
      <c r="P128" s="44">
        <v>5.5</v>
      </c>
      <c r="Q128" s="33">
        <v>0</v>
      </c>
      <c r="R128" s="33">
        <v>0</v>
      </c>
      <c r="S128" s="33">
        <v>0</v>
      </c>
      <c r="T128" s="33" t="s">
        <v>472</v>
      </c>
      <c r="U128" s="33" t="s">
        <v>473</v>
      </c>
      <c r="V128" s="44">
        <v>1</v>
      </c>
      <c r="W128" s="44">
        <v>46</v>
      </c>
      <c r="X128" s="44">
        <v>194</v>
      </c>
      <c r="Y128" s="44">
        <v>28</v>
      </c>
      <c r="Z128" s="52">
        <v>0.95</v>
      </c>
      <c r="AA128" s="33" t="s">
        <v>68</v>
      </c>
      <c r="AB128" s="17" t="s">
        <v>315</v>
      </c>
    </row>
    <row r="129" s="10" customFormat="1" ht="136" customHeight="1" spans="1:28">
      <c r="A129" s="17">
        <v>123</v>
      </c>
      <c r="B129" s="17" t="s">
        <v>36</v>
      </c>
      <c r="C129" s="33" t="s">
        <v>37</v>
      </c>
      <c r="D129" s="33" t="s">
        <v>474</v>
      </c>
      <c r="E129" s="33" t="s">
        <v>39</v>
      </c>
      <c r="F129" s="33" t="s">
        <v>40</v>
      </c>
      <c r="G129" s="33" t="s">
        <v>41</v>
      </c>
      <c r="H129" s="17" t="s">
        <v>35</v>
      </c>
      <c r="I129" s="17" t="s">
        <v>475</v>
      </c>
      <c r="J129" s="17" t="s">
        <v>103</v>
      </c>
      <c r="K129" s="33" t="s">
        <v>44</v>
      </c>
      <c r="L129" s="33" t="s">
        <v>476</v>
      </c>
      <c r="M129" s="33" t="s">
        <v>477</v>
      </c>
      <c r="N129" s="17" t="s">
        <v>47</v>
      </c>
      <c r="O129" s="17">
        <v>3</v>
      </c>
      <c r="P129" s="17">
        <v>3</v>
      </c>
      <c r="Q129" s="33">
        <v>0</v>
      </c>
      <c r="R129" s="33">
        <v>0</v>
      </c>
      <c r="S129" s="33">
        <v>0</v>
      </c>
      <c r="T129" s="17" t="s">
        <v>478</v>
      </c>
      <c r="U129" s="17" t="s">
        <v>479</v>
      </c>
      <c r="V129" s="45">
        <v>1</v>
      </c>
      <c r="W129" s="36" t="s">
        <v>480</v>
      </c>
      <c r="X129" s="36" t="s">
        <v>481</v>
      </c>
      <c r="Y129" s="36" t="s">
        <v>239</v>
      </c>
      <c r="Z129" s="36" t="s">
        <v>51</v>
      </c>
      <c r="AA129" s="17" t="s">
        <v>186</v>
      </c>
      <c r="AB129" s="17" t="s">
        <v>107</v>
      </c>
    </row>
    <row r="130" s="10" customFormat="1" ht="136" customHeight="1" spans="1:28">
      <c r="A130" s="17">
        <v>124</v>
      </c>
      <c r="B130" s="17" t="s">
        <v>36</v>
      </c>
      <c r="C130" s="33" t="s">
        <v>37</v>
      </c>
      <c r="D130" s="33" t="s">
        <v>482</v>
      </c>
      <c r="E130" s="33" t="s">
        <v>39</v>
      </c>
      <c r="F130" s="33" t="s">
        <v>40</v>
      </c>
      <c r="G130" s="33" t="s">
        <v>41</v>
      </c>
      <c r="H130" s="17" t="s">
        <v>35</v>
      </c>
      <c r="I130" s="17" t="s">
        <v>483</v>
      </c>
      <c r="J130" s="17" t="s">
        <v>103</v>
      </c>
      <c r="K130" s="33" t="s">
        <v>44</v>
      </c>
      <c r="L130" s="33" t="s">
        <v>476</v>
      </c>
      <c r="M130" s="33" t="s">
        <v>477</v>
      </c>
      <c r="N130" s="17" t="s">
        <v>47</v>
      </c>
      <c r="O130" s="17">
        <v>5</v>
      </c>
      <c r="P130" s="17">
        <v>5</v>
      </c>
      <c r="Q130" s="33">
        <v>0</v>
      </c>
      <c r="R130" s="33">
        <v>0</v>
      </c>
      <c r="S130" s="33">
        <v>0</v>
      </c>
      <c r="T130" s="17" t="s">
        <v>484</v>
      </c>
      <c r="U130" s="17" t="s">
        <v>485</v>
      </c>
      <c r="V130" s="45">
        <v>1</v>
      </c>
      <c r="W130" s="36" t="s">
        <v>486</v>
      </c>
      <c r="X130" s="36" t="s">
        <v>487</v>
      </c>
      <c r="Y130" s="36" t="s">
        <v>488</v>
      </c>
      <c r="Z130" s="36" t="s">
        <v>51</v>
      </c>
      <c r="AA130" s="17" t="s">
        <v>186</v>
      </c>
      <c r="AB130" s="17" t="s">
        <v>383</v>
      </c>
    </row>
    <row r="131" s="10" customFormat="1" ht="136" customHeight="1" spans="1:28">
      <c r="A131" s="17">
        <v>125</v>
      </c>
      <c r="B131" s="17" t="s">
        <v>36</v>
      </c>
      <c r="C131" s="33" t="s">
        <v>37</v>
      </c>
      <c r="D131" s="33" t="s">
        <v>489</v>
      </c>
      <c r="E131" s="33" t="s">
        <v>39</v>
      </c>
      <c r="F131" s="33" t="s">
        <v>40</v>
      </c>
      <c r="G131" s="33" t="s">
        <v>41</v>
      </c>
      <c r="H131" s="17" t="s">
        <v>35</v>
      </c>
      <c r="I131" s="17" t="s">
        <v>483</v>
      </c>
      <c r="J131" s="17" t="s">
        <v>103</v>
      </c>
      <c r="K131" s="33" t="s">
        <v>44</v>
      </c>
      <c r="L131" s="33" t="s">
        <v>476</v>
      </c>
      <c r="M131" s="33" t="s">
        <v>477</v>
      </c>
      <c r="N131" s="17" t="s">
        <v>47</v>
      </c>
      <c r="O131" s="33">
        <v>20</v>
      </c>
      <c r="P131" s="33">
        <v>20</v>
      </c>
      <c r="Q131" s="33">
        <v>0</v>
      </c>
      <c r="R131" s="33">
        <v>0</v>
      </c>
      <c r="S131" s="33">
        <v>0</v>
      </c>
      <c r="T131" s="17" t="s">
        <v>490</v>
      </c>
      <c r="U131" s="17" t="s">
        <v>491</v>
      </c>
      <c r="V131" s="44">
        <v>1</v>
      </c>
      <c r="W131" s="48">
        <v>57</v>
      </c>
      <c r="X131" s="48">
        <v>222</v>
      </c>
      <c r="Y131" s="44">
        <v>54</v>
      </c>
      <c r="Z131" s="36" t="s">
        <v>51</v>
      </c>
      <c r="AA131" s="17" t="s">
        <v>186</v>
      </c>
      <c r="AB131" s="17" t="s">
        <v>383</v>
      </c>
    </row>
    <row r="132" s="10" customFormat="1" ht="136" customHeight="1" spans="1:28">
      <c r="A132" s="17">
        <v>126</v>
      </c>
      <c r="B132" s="17" t="s">
        <v>36</v>
      </c>
      <c r="C132" s="33" t="s">
        <v>37</v>
      </c>
      <c r="D132" s="33" t="s">
        <v>492</v>
      </c>
      <c r="E132" s="33" t="s">
        <v>39</v>
      </c>
      <c r="F132" s="33" t="s">
        <v>40</v>
      </c>
      <c r="G132" s="33" t="s">
        <v>41</v>
      </c>
      <c r="H132" s="17" t="s">
        <v>35</v>
      </c>
      <c r="I132" s="17" t="s">
        <v>493</v>
      </c>
      <c r="J132" s="17" t="s">
        <v>43</v>
      </c>
      <c r="K132" s="33" t="s">
        <v>44</v>
      </c>
      <c r="L132" s="33" t="s">
        <v>476</v>
      </c>
      <c r="M132" s="33" t="s">
        <v>477</v>
      </c>
      <c r="N132" s="17" t="s">
        <v>47</v>
      </c>
      <c r="O132" s="17">
        <v>15</v>
      </c>
      <c r="P132" s="17">
        <v>15</v>
      </c>
      <c r="Q132" s="17">
        <v>0</v>
      </c>
      <c r="R132" s="17">
        <v>0</v>
      </c>
      <c r="S132" s="17">
        <v>0</v>
      </c>
      <c r="T132" s="17" t="s">
        <v>494</v>
      </c>
      <c r="U132" s="17" t="s">
        <v>495</v>
      </c>
      <c r="V132" s="45">
        <v>1</v>
      </c>
      <c r="W132" s="36" t="s">
        <v>496</v>
      </c>
      <c r="X132" s="36" t="s">
        <v>497</v>
      </c>
      <c r="Y132" s="36" t="s">
        <v>498</v>
      </c>
      <c r="Z132" s="36" t="s">
        <v>51</v>
      </c>
      <c r="AA132" s="17" t="s">
        <v>186</v>
      </c>
      <c r="AB132" s="17" t="s">
        <v>205</v>
      </c>
    </row>
    <row r="133" s="10" customFormat="1" ht="136" customHeight="1" spans="1:28">
      <c r="A133" s="17">
        <v>127</v>
      </c>
      <c r="B133" s="17" t="s">
        <v>36</v>
      </c>
      <c r="C133" s="33" t="s">
        <v>37</v>
      </c>
      <c r="D133" s="33" t="s">
        <v>499</v>
      </c>
      <c r="E133" s="33" t="s">
        <v>39</v>
      </c>
      <c r="F133" s="33" t="s">
        <v>40</v>
      </c>
      <c r="G133" s="33" t="s">
        <v>41</v>
      </c>
      <c r="H133" s="17" t="s">
        <v>35</v>
      </c>
      <c r="I133" s="17" t="s">
        <v>500</v>
      </c>
      <c r="J133" s="33" t="s">
        <v>56</v>
      </c>
      <c r="K133" s="33" t="s">
        <v>44</v>
      </c>
      <c r="L133" s="33" t="s">
        <v>476</v>
      </c>
      <c r="M133" s="33" t="s">
        <v>477</v>
      </c>
      <c r="N133" s="17" t="s">
        <v>47</v>
      </c>
      <c r="O133" s="17">
        <v>6.5</v>
      </c>
      <c r="P133" s="17">
        <v>6.5</v>
      </c>
      <c r="Q133" s="17">
        <v>0</v>
      </c>
      <c r="R133" s="17">
        <v>0</v>
      </c>
      <c r="S133" s="17">
        <v>0</v>
      </c>
      <c r="T133" s="17" t="s">
        <v>501</v>
      </c>
      <c r="U133" s="17" t="s">
        <v>502</v>
      </c>
      <c r="V133" s="44">
        <v>1</v>
      </c>
      <c r="W133" s="44">
        <v>68</v>
      </c>
      <c r="X133" s="44">
        <v>254</v>
      </c>
      <c r="Y133" s="44">
        <v>56</v>
      </c>
      <c r="Z133" s="36" t="s">
        <v>51</v>
      </c>
      <c r="AA133" s="17" t="s">
        <v>186</v>
      </c>
      <c r="AB133" s="17" t="s">
        <v>59</v>
      </c>
    </row>
    <row r="134" s="10" customFormat="1" ht="136" customHeight="1" spans="1:28">
      <c r="A134" s="17">
        <v>128</v>
      </c>
      <c r="B134" s="17" t="s">
        <v>60</v>
      </c>
      <c r="C134" s="33" t="s">
        <v>37</v>
      </c>
      <c r="D134" s="17" t="s">
        <v>503</v>
      </c>
      <c r="E134" s="33" t="s">
        <v>39</v>
      </c>
      <c r="F134" s="33" t="s">
        <v>40</v>
      </c>
      <c r="G134" s="33" t="s">
        <v>41</v>
      </c>
      <c r="H134" s="17" t="s">
        <v>504</v>
      </c>
      <c r="I134" s="17" t="s">
        <v>505</v>
      </c>
      <c r="J134" s="33" t="s">
        <v>56</v>
      </c>
      <c r="K134" s="33" t="s">
        <v>63</v>
      </c>
      <c r="L134" s="44" t="s">
        <v>423</v>
      </c>
      <c r="M134" s="44" t="s">
        <v>424</v>
      </c>
      <c r="N134" s="17" t="s">
        <v>47</v>
      </c>
      <c r="O134" s="17">
        <v>25</v>
      </c>
      <c r="P134" s="17">
        <v>25</v>
      </c>
      <c r="Q134" s="17">
        <v>0</v>
      </c>
      <c r="R134" s="17">
        <v>0</v>
      </c>
      <c r="S134" s="17">
        <v>0</v>
      </c>
      <c r="T134" s="33" t="s">
        <v>506</v>
      </c>
      <c r="U134" s="33" t="s">
        <v>507</v>
      </c>
      <c r="V134" s="33">
        <v>1</v>
      </c>
      <c r="W134" s="33">
        <v>65</v>
      </c>
      <c r="X134" s="33">
        <v>294</v>
      </c>
      <c r="Y134" s="33">
        <v>12</v>
      </c>
      <c r="Z134" s="52">
        <v>0.95</v>
      </c>
      <c r="AA134" s="17" t="s">
        <v>68</v>
      </c>
      <c r="AB134" s="17" t="s">
        <v>59</v>
      </c>
    </row>
    <row r="135" s="9" customFormat="1" ht="28" customHeight="1" spans="1:28">
      <c r="A135" s="17" t="s">
        <v>508</v>
      </c>
      <c r="B135" s="17"/>
      <c r="C135" s="34"/>
      <c r="D135" s="33"/>
      <c r="E135" s="33"/>
      <c r="F135" s="33"/>
      <c r="G135" s="33"/>
      <c r="H135" s="33"/>
      <c r="I135" s="33"/>
      <c r="J135" s="33"/>
      <c r="K135" s="33"/>
      <c r="L135" s="33"/>
      <c r="M135" s="33"/>
      <c r="N135" s="17"/>
      <c r="O135" s="33">
        <v>3215.79</v>
      </c>
      <c r="P135" s="33">
        <v>3215.79</v>
      </c>
      <c r="Q135" s="33">
        <v>0</v>
      </c>
      <c r="R135" s="33">
        <v>0</v>
      </c>
      <c r="S135" s="33">
        <v>0</v>
      </c>
      <c r="T135" s="33"/>
      <c r="U135" s="33"/>
      <c r="V135" s="33"/>
      <c r="W135" s="33"/>
      <c r="X135" s="33"/>
      <c r="Y135" s="33"/>
      <c r="Z135" s="52"/>
      <c r="AA135" s="33"/>
      <c r="AB135" s="17"/>
    </row>
    <row r="136" s="9" customFormat="1" ht="84" customHeight="1" spans="1:28">
      <c r="A136" s="17">
        <v>1</v>
      </c>
      <c r="B136" s="17" t="s">
        <v>36</v>
      </c>
      <c r="C136" s="17" t="s">
        <v>37</v>
      </c>
      <c r="D136" s="33" t="s">
        <v>509</v>
      </c>
      <c r="E136" s="33" t="s">
        <v>39</v>
      </c>
      <c r="F136" s="33" t="s">
        <v>40</v>
      </c>
      <c r="G136" s="17" t="s">
        <v>41</v>
      </c>
      <c r="H136" s="17" t="s">
        <v>508</v>
      </c>
      <c r="I136" s="17" t="s">
        <v>510</v>
      </c>
      <c r="J136" s="17" t="s">
        <v>43</v>
      </c>
      <c r="K136" s="42" t="s">
        <v>44</v>
      </c>
      <c r="L136" s="42" t="s">
        <v>511</v>
      </c>
      <c r="M136" s="42" t="s">
        <v>512</v>
      </c>
      <c r="N136" s="17" t="s">
        <v>47</v>
      </c>
      <c r="O136" s="17">
        <v>16</v>
      </c>
      <c r="P136" s="17">
        <v>16</v>
      </c>
      <c r="Q136" s="17">
        <v>0</v>
      </c>
      <c r="R136" s="17">
        <v>0</v>
      </c>
      <c r="S136" s="17">
        <v>0</v>
      </c>
      <c r="T136" s="17" t="s">
        <v>513</v>
      </c>
      <c r="U136" s="17" t="s">
        <v>514</v>
      </c>
      <c r="V136" s="17">
        <v>3</v>
      </c>
      <c r="W136" s="17">
        <v>101</v>
      </c>
      <c r="X136" s="17">
        <v>329</v>
      </c>
      <c r="Y136" s="53">
        <v>93</v>
      </c>
      <c r="Z136" s="52">
        <v>0.98</v>
      </c>
      <c r="AA136" s="33" t="s">
        <v>68</v>
      </c>
      <c r="AB136" s="17" t="s">
        <v>515</v>
      </c>
    </row>
    <row r="137" s="9" customFormat="1" ht="84" customHeight="1" spans="1:28">
      <c r="A137" s="17">
        <v>2</v>
      </c>
      <c r="B137" s="17" t="s">
        <v>36</v>
      </c>
      <c r="C137" s="17" t="s">
        <v>37</v>
      </c>
      <c r="D137" s="33" t="s">
        <v>516</v>
      </c>
      <c r="E137" s="33" t="s">
        <v>517</v>
      </c>
      <c r="F137" s="33" t="s">
        <v>40</v>
      </c>
      <c r="G137" s="17" t="s">
        <v>41</v>
      </c>
      <c r="H137" s="17" t="s">
        <v>508</v>
      </c>
      <c r="I137" s="17" t="s">
        <v>510</v>
      </c>
      <c r="J137" s="17" t="s">
        <v>43</v>
      </c>
      <c r="K137" s="42" t="s">
        <v>44</v>
      </c>
      <c r="L137" s="42" t="s">
        <v>511</v>
      </c>
      <c r="M137" s="42" t="s">
        <v>512</v>
      </c>
      <c r="N137" s="17" t="s">
        <v>47</v>
      </c>
      <c r="O137" s="17">
        <v>21</v>
      </c>
      <c r="P137" s="17">
        <v>21</v>
      </c>
      <c r="Q137" s="17">
        <v>0</v>
      </c>
      <c r="R137" s="17">
        <v>0</v>
      </c>
      <c r="S137" s="17">
        <v>0</v>
      </c>
      <c r="T137" s="17" t="s">
        <v>518</v>
      </c>
      <c r="U137" s="17" t="s">
        <v>519</v>
      </c>
      <c r="V137" s="17">
        <v>2</v>
      </c>
      <c r="W137" s="17">
        <v>43</v>
      </c>
      <c r="X137" s="17">
        <v>164</v>
      </c>
      <c r="Y137" s="17">
        <v>36</v>
      </c>
      <c r="Z137" s="52">
        <v>0.98</v>
      </c>
      <c r="AA137" s="33" t="s">
        <v>186</v>
      </c>
      <c r="AB137" s="17" t="s">
        <v>515</v>
      </c>
    </row>
    <row r="138" s="9" customFormat="1" ht="58" customHeight="1" spans="1:28">
      <c r="A138" s="17">
        <v>3</v>
      </c>
      <c r="B138" s="17" t="s">
        <v>36</v>
      </c>
      <c r="C138" s="17" t="s">
        <v>37</v>
      </c>
      <c r="D138" s="33" t="s">
        <v>520</v>
      </c>
      <c r="E138" s="33" t="s">
        <v>39</v>
      </c>
      <c r="F138" s="33" t="s">
        <v>40</v>
      </c>
      <c r="G138" s="17" t="s">
        <v>41</v>
      </c>
      <c r="H138" s="17" t="s">
        <v>508</v>
      </c>
      <c r="I138" s="17" t="s">
        <v>510</v>
      </c>
      <c r="J138" s="17" t="s">
        <v>43</v>
      </c>
      <c r="K138" s="42" t="s">
        <v>44</v>
      </c>
      <c r="L138" s="42" t="s">
        <v>74</v>
      </c>
      <c r="M138" s="42" t="s">
        <v>74</v>
      </c>
      <c r="N138" s="17" t="s">
        <v>47</v>
      </c>
      <c r="O138" s="17">
        <v>21.5</v>
      </c>
      <c r="P138" s="17">
        <v>21.5</v>
      </c>
      <c r="Q138" s="17">
        <v>0</v>
      </c>
      <c r="R138" s="17">
        <v>0</v>
      </c>
      <c r="S138" s="17">
        <v>0</v>
      </c>
      <c r="T138" s="33" t="s">
        <v>521</v>
      </c>
      <c r="U138" s="17" t="s">
        <v>522</v>
      </c>
      <c r="V138" s="17">
        <v>1</v>
      </c>
      <c r="W138" s="17">
        <v>15</v>
      </c>
      <c r="X138" s="17">
        <v>65</v>
      </c>
      <c r="Y138" s="17">
        <v>15</v>
      </c>
      <c r="Z138" s="52">
        <v>0.98</v>
      </c>
      <c r="AA138" s="33" t="s">
        <v>68</v>
      </c>
      <c r="AB138" s="17" t="s">
        <v>515</v>
      </c>
    </row>
    <row r="139" s="9" customFormat="1" ht="122" customHeight="1" spans="1:28">
      <c r="A139" s="17">
        <v>4</v>
      </c>
      <c r="B139" s="17" t="s">
        <v>36</v>
      </c>
      <c r="C139" s="17" t="s">
        <v>37</v>
      </c>
      <c r="D139" s="33" t="s">
        <v>523</v>
      </c>
      <c r="E139" s="33" t="s">
        <v>39</v>
      </c>
      <c r="F139" s="33" t="s">
        <v>40</v>
      </c>
      <c r="G139" s="17" t="s">
        <v>41</v>
      </c>
      <c r="H139" s="17" t="s">
        <v>508</v>
      </c>
      <c r="I139" s="17" t="s">
        <v>510</v>
      </c>
      <c r="J139" s="17" t="s">
        <v>43</v>
      </c>
      <c r="K139" s="42" t="s">
        <v>44</v>
      </c>
      <c r="L139" s="42" t="s">
        <v>74</v>
      </c>
      <c r="M139" s="42" t="s">
        <v>74</v>
      </c>
      <c r="N139" s="17" t="s">
        <v>47</v>
      </c>
      <c r="O139" s="35">
        <v>10.5</v>
      </c>
      <c r="P139" s="35">
        <v>10.5</v>
      </c>
      <c r="Q139" s="17">
        <v>0</v>
      </c>
      <c r="R139" s="17">
        <v>0</v>
      </c>
      <c r="S139" s="17">
        <v>0</v>
      </c>
      <c r="T139" s="33" t="s">
        <v>524</v>
      </c>
      <c r="U139" s="17" t="s">
        <v>525</v>
      </c>
      <c r="V139" s="35">
        <v>1</v>
      </c>
      <c r="W139" s="35">
        <v>75</v>
      </c>
      <c r="X139" s="35">
        <v>295</v>
      </c>
      <c r="Y139" s="35">
        <v>42</v>
      </c>
      <c r="Z139" s="52">
        <v>0.98</v>
      </c>
      <c r="AA139" s="33" t="s">
        <v>68</v>
      </c>
      <c r="AB139" s="17" t="s">
        <v>515</v>
      </c>
    </row>
    <row r="140" s="9" customFormat="1" ht="66" customHeight="1" spans="1:28">
      <c r="A140" s="17">
        <v>5</v>
      </c>
      <c r="B140" s="17" t="s">
        <v>60</v>
      </c>
      <c r="C140" s="34" t="s">
        <v>37</v>
      </c>
      <c r="D140" s="33" t="s">
        <v>526</v>
      </c>
      <c r="E140" s="33" t="s">
        <v>39</v>
      </c>
      <c r="F140" s="33" t="s">
        <v>40</v>
      </c>
      <c r="G140" s="17" t="s">
        <v>41</v>
      </c>
      <c r="H140" s="17" t="s">
        <v>508</v>
      </c>
      <c r="I140" s="17" t="s">
        <v>510</v>
      </c>
      <c r="J140" s="17" t="s">
        <v>43</v>
      </c>
      <c r="K140" s="33" t="s">
        <v>63</v>
      </c>
      <c r="L140" s="42" t="s">
        <v>74</v>
      </c>
      <c r="M140" s="42" t="s">
        <v>74</v>
      </c>
      <c r="N140" s="17" t="s">
        <v>47</v>
      </c>
      <c r="O140" s="17">
        <v>50</v>
      </c>
      <c r="P140" s="17">
        <v>50</v>
      </c>
      <c r="Q140" s="17">
        <v>0</v>
      </c>
      <c r="R140" s="17">
        <v>0</v>
      </c>
      <c r="S140" s="17">
        <v>0</v>
      </c>
      <c r="T140" s="33" t="s">
        <v>527</v>
      </c>
      <c r="U140" s="33" t="s">
        <v>528</v>
      </c>
      <c r="V140" s="33">
        <v>3</v>
      </c>
      <c r="W140" s="33">
        <v>82</v>
      </c>
      <c r="X140" s="33">
        <v>263</v>
      </c>
      <c r="Y140" s="33">
        <v>36</v>
      </c>
      <c r="Z140" s="52">
        <v>0.98</v>
      </c>
      <c r="AA140" s="33" t="s">
        <v>529</v>
      </c>
      <c r="AB140" s="17" t="s">
        <v>515</v>
      </c>
    </row>
    <row r="141" s="9" customFormat="1" ht="84" spans="1:28">
      <c r="A141" s="17">
        <v>6</v>
      </c>
      <c r="B141" s="17" t="s">
        <v>36</v>
      </c>
      <c r="C141" s="17" t="s">
        <v>37</v>
      </c>
      <c r="D141" s="17" t="s">
        <v>530</v>
      </c>
      <c r="E141" s="17" t="s">
        <v>39</v>
      </c>
      <c r="F141" s="33" t="s">
        <v>40</v>
      </c>
      <c r="G141" s="17" t="s">
        <v>41</v>
      </c>
      <c r="H141" s="17" t="s">
        <v>508</v>
      </c>
      <c r="I141" s="17" t="s">
        <v>531</v>
      </c>
      <c r="J141" s="17" t="s">
        <v>56</v>
      </c>
      <c r="K141" s="42" t="s">
        <v>44</v>
      </c>
      <c r="L141" s="42" t="s">
        <v>511</v>
      </c>
      <c r="M141" s="42" t="s">
        <v>512</v>
      </c>
      <c r="N141" s="17" t="s">
        <v>47</v>
      </c>
      <c r="O141" s="17">
        <v>15</v>
      </c>
      <c r="P141" s="17">
        <v>15</v>
      </c>
      <c r="Q141" s="33">
        <v>0</v>
      </c>
      <c r="R141" s="33">
        <v>0</v>
      </c>
      <c r="S141" s="33">
        <v>0</v>
      </c>
      <c r="T141" s="60" t="s">
        <v>532</v>
      </c>
      <c r="U141" s="17" t="s">
        <v>533</v>
      </c>
      <c r="V141" s="17">
        <v>1</v>
      </c>
      <c r="W141" s="17">
        <v>20</v>
      </c>
      <c r="X141" s="17">
        <v>79</v>
      </c>
      <c r="Y141" s="17">
        <v>12</v>
      </c>
      <c r="Z141" s="52">
        <v>0.98</v>
      </c>
      <c r="AA141" s="17" t="s">
        <v>68</v>
      </c>
      <c r="AB141" s="17" t="s">
        <v>534</v>
      </c>
    </row>
    <row r="142" s="9" customFormat="1" ht="80" customHeight="1" spans="1:28">
      <c r="A142" s="17">
        <v>7</v>
      </c>
      <c r="B142" s="17" t="s">
        <v>60</v>
      </c>
      <c r="C142" s="17" t="s">
        <v>37</v>
      </c>
      <c r="D142" s="17" t="s">
        <v>535</v>
      </c>
      <c r="E142" s="17" t="s">
        <v>39</v>
      </c>
      <c r="F142" s="33" t="s">
        <v>40</v>
      </c>
      <c r="G142" s="17" t="s">
        <v>41</v>
      </c>
      <c r="H142" s="17" t="s">
        <v>508</v>
      </c>
      <c r="I142" s="17" t="s">
        <v>531</v>
      </c>
      <c r="J142" s="17" t="s">
        <v>56</v>
      </c>
      <c r="K142" s="42" t="s">
        <v>63</v>
      </c>
      <c r="L142" s="42" t="s">
        <v>511</v>
      </c>
      <c r="M142" s="42" t="s">
        <v>512</v>
      </c>
      <c r="N142" s="17" t="s">
        <v>47</v>
      </c>
      <c r="O142" s="17">
        <v>15</v>
      </c>
      <c r="P142" s="17">
        <v>15</v>
      </c>
      <c r="Q142" s="33">
        <v>0</v>
      </c>
      <c r="R142" s="33">
        <v>0</v>
      </c>
      <c r="S142" s="33">
        <v>0</v>
      </c>
      <c r="T142" s="58" t="s">
        <v>536</v>
      </c>
      <c r="U142" s="58" t="s">
        <v>537</v>
      </c>
      <c r="V142" s="45">
        <v>1</v>
      </c>
      <c r="W142" s="50">
        <v>6</v>
      </c>
      <c r="X142" s="50">
        <v>28</v>
      </c>
      <c r="Y142" s="53">
        <v>15</v>
      </c>
      <c r="Z142" s="52">
        <v>0.98</v>
      </c>
      <c r="AA142" s="17" t="s">
        <v>242</v>
      </c>
      <c r="AB142" s="17" t="s">
        <v>534</v>
      </c>
    </row>
    <row r="143" s="9" customFormat="1" ht="106" customHeight="1" spans="1:28">
      <c r="A143" s="17">
        <v>8</v>
      </c>
      <c r="B143" s="17" t="s">
        <v>60</v>
      </c>
      <c r="C143" s="17" t="s">
        <v>37</v>
      </c>
      <c r="D143" s="17" t="s">
        <v>538</v>
      </c>
      <c r="E143" s="17" t="s">
        <v>39</v>
      </c>
      <c r="F143" s="33" t="s">
        <v>40</v>
      </c>
      <c r="G143" s="17" t="s">
        <v>41</v>
      </c>
      <c r="H143" s="17" t="s">
        <v>508</v>
      </c>
      <c r="I143" s="17" t="s">
        <v>531</v>
      </c>
      <c r="J143" s="17" t="s">
        <v>56</v>
      </c>
      <c r="K143" s="42" t="s">
        <v>63</v>
      </c>
      <c r="L143" s="42" t="s">
        <v>235</v>
      </c>
      <c r="M143" s="42" t="s">
        <v>236</v>
      </c>
      <c r="N143" s="17" t="s">
        <v>47</v>
      </c>
      <c r="O143" s="58">
        <v>30</v>
      </c>
      <c r="P143" s="58">
        <v>30</v>
      </c>
      <c r="Q143" s="33">
        <v>0</v>
      </c>
      <c r="R143" s="33">
        <v>0</v>
      </c>
      <c r="S143" s="33">
        <v>0</v>
      </c>
      <c r="T143" s="58" t="s">
        <v>539</v>
      </c>
      <c r="U143" s="58" t="s">
        <v>540</v>
      </c>
      <c r="V143" s="61">
        <v>1</v>
      </c>
      <c r="W143" s="62">
        <v>30</v>
      </c>
      <c r="X143" s="62">
        <v>130</v>
      </c>
      <c r="Y143" s="66">
        <v>26</v>
      </c>
      <c r="Z143" s="52">
        <v>0.98</v>
      </c>
      <c r="AA143" s="17" t="s">
        <v>68</v>
      </c>
      <c r="AB143" s="17" t="s">
        <v>534</v>
      </c>
    </row>
    <row r="144" s="9" customFormat="1" ht="84" customHeight="1" spans="1:28">
      <c r="A144" s="17">
        <v>9</v>
      </c>
      <c r="B144" s="17" t="s">
        <v>36</v>
      </c>
      <c r="C144" s="17" t="s">
        <v>37</v>
      </c>
      <c r="D144" s="17" t="s">
        <v>541</v>
      </c>
      <c r="E144" s="17" t="s">
        <v>517</v>
      </c>
      <c r="F144" s="33" t="s">
        <v>40</v>
      </c>
      <c r="G144" s="17" t="s">
        <v>41</v>
      </c>
      <c r="H144" s="17" t="s">
        <v>508</v>
      </c>
      <c r="I144" s="17" t="s">
        <v>531</v>
      </c>
      <c r="J144" s="17" t="s">
        <v>56</v>
      </c>
      <c r="K144" s="42" t="s">
        <v>44</v>
      </c>
      <c r="L144" s="42" t="s">
        <v>45</v>
      </c>
      <c r="M144" s="42" t="s">
        <v>46</v>
      </c>
      <c r="N144" s="17" t="s">
        <v>47</v>
      </c>
      <c r="O144" s="17">
        <v>15</v>
      </c>
      <c r="P144" s="17">
        <v>15</v>
      </c>
      <c r="Q144" s="33">
        <v>0</v>
      </c>
      <c r="R144" s="33">
        <v>0</v>
      </c>
      <c r="S144" s="33">
        <v>0</v>
      </c>
      <c r="T144" s="17" t="s">
        <v>542</v>
      </c>
      <c r="U144" s="17" t="s">
        <v>543</v>
      </c>
      <c r="V144" s="17">
        <v>1</v>
      </c>
      <c r="W144" s="17">
        <v>499</v>
      </c>
      <c r="X144" s="17">
        <v>2106</v>
      </c>
      <c r="Y144" s="17">
        <v>460</v>
      </c>
      <c r="Z144" s="52">
        <v>0.98</v>
      </c>
      <c r="AA144" s="17" t="s">
        <v>68</v>
      </c>
      <c r="AB144" s="17" t="s">
        <v>534</v>
      </c>
    </row>
    <row r="145" s="9" customFormat="1" ht="90" customHeight="1" spans="1:28">
      <c r="A145" s="17">
        <v>10</v>
      </c>
      <c r="B145" s="17" t="s">
        <v>36</v>
      </c>
      <c r="C145" s="17" t="s">
        <v>37</v>
      </c>
      <c r="D145" s="17" t="s">
        <v>544</v>
      </c>
      <c r="E145" s="17" t="s">
        <v>39</v>
      </c>
      <c r="F145" s="33" t="s">
        <v>40</v>
      </c>
      <c r="G145" s="17" t="s">
        <v>41</v>
      </c>
      <c r="H145" s="17" t="s">
        <v>508</v>
      </c>
      <c r="I145" s="17" t="s">
        <v>531</v>
      </c>
      <c r="J145" s="17" t="s">
        <v>56</v>
      </c>
      <c r="K145" s="42" t="s">
        <v>44</v>
      </c>
      <c r="L145" s="42" t="s">
        <v>45</v>
      </c>
      <c r="M145" s="42" t="s">
        <v>477</v>
      </c>
      <c r="N145" s="17" t="s">
        <v>47</v>
      </c>
      <c r="O145" s="17">
        <v>5</v>
      </c>
      <c r="P145" s="17">
        <v>5</v>
      </c>
      <c r="Q145" s="33">
        <v>0</v>
      </c>
      <c r="R145" s="33">
        <v>0</v>
      </c>
      <c r="S145" s="33">
        <v>0</v>
      </c>
      <c r="T145" s="17" t="s">
        <v>545</v>
      </c>
      <c r="U145" s="17" t="s">
        <v>546</v>
      </c>
      <c r="V145" s="17">
        <v>1</v>
      </c>
      <c r="W145" s="17">
        <v>450</v>
      </c>
      <c r="X145" s="17">
        <v>1860</v>
      </c>
      <c r="Y145" s="17">
        <v>460</v>
      </c>
      <c r="Z145" s="52">
        <v>0.98</v>
      </c>
      <c r="AA145" s="17" t="s">
        <v>68</v>
      </c>
      <c r="AB145" s="17" t="s">
        <v>534</v>
      </c>
    </row>
    <row r="146" s="9" customFormat="1" ht="61" customHeight="1" spans="1:28">
      <c r="A146" s="17">
        <v>11</v>
      </c>
      <c r="B146" s="17" t="s">
        <v>60</v>
      </c>
      <c r="C146" s="17" t="s">
        <v>37</v>
      </c>
      <c r="D146" s="33" t="s">
        <v>547</v>
      </c>
      <c r="E146" s="17" t="s">
        <v>517</v>
      </c>
      <c r="F146" s="33" t="s">
        <v>40</v>
      </c>
      <c r="G146" s="17" t="s">
        <v>41</v>
      </c>
      <c r="H146" s="17" t="s">
        <v>508</v>
      </c>
      <c r="I146" s="33" t="s">
        <v>531</v>
      </c>
      <c r="J146" s="17" t="s">
        <v>56</v>
      </c>
      <c r="K146" s="37" t="s">
        <v>63</v>
      </c>
      <c r="L146" s="37" t="s">
        <v>64</v>
      </c>
      <c r="M146" s="37" t="s">
        <v>548</v>
      </c>
      <c r="N146" s="17" t="s">
        <v>47</v>
      </c>
      <c r="O146" s="33">
        <v>10.8</v>
      </c>
      <c r="P146" s="33">
        <v>10.8</v>
      </c>
      <c r="Q146" s="33">
        <v>0</v>
      </c>
      <c r="R146" s="33">
        <v>0</v>
      </c>
      <c r="S146" s="33">
        <v>0</v>
      </c>
      <c r="T146" s="63" t="s">
        <v>549</v>
      </c>
      <c r="U146" s="63" t="s">
        <v>550</v>
      </c>
      <c r="V146" s="33">
        <v>1</v>
      </c>
      <c r="W146" s="33">
        <v>10</v>
      </c>
      <c r="X146" s="33">
        <v>20</v>
      </c>
      <c r="Y146" s="33">
        <v>26</v>
      </c>
      <c r="Z146" s="52">
        <v>0.98</v>
      </c>
      <c r="AA146" s="33" t="s">
        <v>242</v>
      </c>
      <c r="AB146" s="17" t="s">
        <v>534</v>
      </c>
    </row>
    <row r="147" s="9" customFormat="1" ht="104" customHeight="1" spans="1:28">
      <c r="A147" s="17">
        <v>12</v>
      </c>
      <c r="B147" s="17" t="s">
        <v>36</v>
      </c>
      <c r="C147" s="17" t="s">
        <v>37</v>
      </c>
      <c r="D147" s="33" t="s">
        <v>551</v>
      </c>
      <c r="E147" s="33" t="s">
        <v>39</v>
      </c>
      <c r="F147" s="33" t="s">
        <v>40</v>
      </c>
      <c r="G147" s="17" t="s">
        <v>41</v>
      </c>
      <c r="H147" s="17" t="s">
        <v>508</v>
      </c>
      <c r="I147" s="33" t="s">
        <v>531</v>
      </c>
      <c r="J147" s="17" t="s">
        <v>56</v>
      </c>
      <c r="K147" s="42" t="s">
        <v>44</v>
      </c>
      <c r="L147" s="42" t="s">
        <v>150</v>
      </c>
      <c r="M147" s="42" t="s">
        <v>552</v>
      </c>
      <c r="N147" s="17" t="s">
        <v>47</v>
      </c>
      <c r="O147" s="59">
        <v>15</v>
      </c>
      <c r="P147" s="59">
        <v>15</v>
      </c>
      <c r="Q147" s="33">
        <v>0</v>
      </c>
      <c r="R147" s="33">
        <v>0</v>
      </c>
      <c r="S147" s="33">
        <v>0</v>
      </c>
      <c r="T147" s="33" t="s">
        <v>553</v>
      </c>
      <c r="U147" s="17" t="s">
        <v>554</v>
      </c>
      <c r="V147" s="59">
        <v>1</v>
      </c>
      <c r="W147" s="59">
        <v>55</v>
      </c>
      <c r="X147" s="59">
        <v>193</v>
      </c>
      <c r="Y147" s="59">
        <v>24</v>
      </c>
      <c r="Z147" s="52">
        <v>0.98</v>
      </c>
      <c r="AA147" s="17" t="s">
        <v>68</v>
      </c>
      <c r="AB147" s="17" t="s">
        <v>534</v>
      </c>
    </row>
    <row r="148" s="9" customFormat="1" ht="106" customHeight="1" spans="1:28">
      <c r="A148" s="17">
        <v>13</v>
      </c>
      <c r="B148" s="17" t="s">
        <v>36</v>
      </c>
      <c r="C148" s="17" t="s">
        <v>37</v>
      </c>
      <c r="D148" s="33" t="s">
        <v>555</v>
      </c>
      <c r="E148" s="33" t="s">
        <v>39</v>
      </c>
      <c r="F148" s="33" t="s">
        <v>40</v>
      </c>
      <c r="G148" s="17" t="s">
        <v>41</v>
      </c>
      <c r="H148" s="17" t="s">
        <v>508</v>
      </c>
      <c r="I148" s="33" t="s">
        <v>531</v>
      </c>
      <c r="J148" s="17" t="s">
        <v>56</v>
      </c>
      <c r="K148" s="42" t="s">
        <v>44</v>
      </c>
      <c r="L148" s="42" t="s">
        <v>150</v>
      </c>
      <c r="M148" s="42" t="s">
        <v>556</v>
      </c>
      <c r="N148" s="17" t="s">
        <v>47</v>
      </c>
      <c r="O148" s="59">
        <v>10</v>
      </c>
      <c r="P148" s="59">
        <v>10</v>
      </c>
      <c r="Q148" s="33">
        <v>0</v>
      </c>
      <c r="R148" s="33">
        <v>0</v>
      </c>
      <c r="S148" s="33">
        <v>0</v>
      </c>
      <c r="T148" s="33" t="s">
        <v>557</v>
      </c>
      <c r="U148" s="17" t="s">
        <v>558</v>
      </c>
      <c r="V148" s="59">
        <v>1</v>
      </c>
      <c r="W148" s="59">
        <v>70</v>
      </c>
      <c r="X148" s="59">
        <v>301</v>
      </c>
      <c r="Y148" s="59">
        <v>46</v>
      </c>
      <c r="Z148" s="52">
        <v>0.98</v>
      </c>
      <c r="AA148" s="17" t="s">
        <v>68</v>
      </c>
      <c r="AB148" s="17" t="s">
        <v>534</v>
      </c>
    </row>
    <row r="149" s="9" customFormat="1" ht="107" customHeight="1" spans="1:28">
      <c r="A149" s="17">
        <v>14</v>
      </c>
      <c r="B149" s="17" t="s">
        <v>36</v>
      </c>
      <c r="C149" s="17" t="s">
        <v>37</v>
      </c>
      <c r="D149" s="33" t="s">
        <v>559</v>
      </c>
      <c r="E149" s="33" t="s">
        <v>39</v>
      </c>
      <c r="F149" s="33" t="s">
        <v>40</v>
      </c>
      <c r="G149" s="17" t="s">
        <v>41</v>
      </c>
      <c r="H149" s="17" t="s">
        <v>508</v>
      </c>
      <c r="I149" s="33" t="s">
        <v>531</v>
      </c>
      <c r="J149" s="17" t="s">
        <v>56</v>
      </c>
      <c r="K149" s="42" t="s">
        <v>44</v>
      </c>
      <c r="L149" s="42" t="s">
        <v>150</v>
      </c>
      <c r="M149" s="42" t="s">
        <v>556</v>
      </c>
      <c r="N149" s="17" t="s">
        <v>47</v>
      </c>
      <c r="O149" s="59">
        <v>15</v>
      </c>
      <c r="P149" s="59">
        <v>15</v>
      </c>
      <c r="Q149" s="33">
        <v>0</v>
      </c>
      <c r="R149" s="33">
        <v>0</v>
      </c>
      <c r="S149" s="33">
        <v>0</v>
      </c>
      <c r="T149" s="33" t="s">
        <v>560</v>
      </c>
      <c r="U149" s="17" t="s">
        <v>561</v>
      </c>
      <c r="V149" s="59">
        <v>1</v>
      </c>
      <c r="W149" s="59">
        <v>47</v>
      </c>
      <c r="X149" s="59">
        <v>198</v>
      </c>
      <c r="Y149" s="59">
        <v>27</v>
      </c>
      <c r="Z149" s="52">
        <v>0.98</v>
      </c>
      <c r="AA149" s="17" t="s">
        <v>68</v>
      </c>
      <c r="AB149" s="17" t="s">
        <v>534</v>
      </c>
    </row>
    <row r="150" s="9" customFormat="1" ht="93" customHeight="1" spans="1:28">
      <c r="A150" s="17">
        <v>15</v>
      </c>
      <c r="B150" s="17" t="s">
        <v>36</v>
      </c>
      <c r="C150" s="17" t="s">
        <v>37</v>
      </c>
      <c r="D150" s="33" t="s">
        <v>562</v>
      </c>
      <c r="E150" s="33" t="s">
        <v>39</v>
      </c>
      <c r="F150" s="33" t="s">
        <v>40</v>
      </c>
      <c r="G150" s="17" t="s">
        <v>41</v>
      </c>
      <c r="H150" s="17" t="s">
        <v>508</v>
      </c>
      <c r="I150" s="33" t="s">
        <v>531</v>
      </c>
      <c r="J150" s="17" t="s">
        <v>56</v>
      </c>
      <c r="K150" s="42" t="s">
        <v>44</v>
      </c>
      <c r="L150" s="42" t="s">
        <v>150</v>
      </c>
      <c r="M150" s="42" t="s">
        <v>556</v>
      </c>
      <c r="N150" s="17" t="s">
        <v>47</v>
      </c>
      <c r="O150" s="17">
        <v>18</v>
      </c>
      <c r="P150" s="17">
        <v>18</v>
      </c>
      <c r="Q150" s="33">
        <v>0</v>
      </c>
      <c r="R150" s="33">
        <v>0</v>
      </c>
      <c r="S150" s="33">
        <v>0</v>
      </c>
      <c r="T150" s="33" t="s">
        <v>563</v>
      </c>
      <c r="U150" s="17" t="s">
        <v>564</v>
      </c>
      <c r="V150" s="59">
        <v>1</v>
      </c>
      <c r="W150" s="59">
        <v>43</v>
      </c>
      <c r="X150" s="59">
        <v>174</v>
      </c>
      <c r="Y150" s="59">
        <v>43</v>
      </c>
      <c r="Z150" s="52">
        <v>0.98</v>
      </c>
      <c r="AA150" s="17" t="s">
        <v>68</v>
      </c>
      <c r="AB150" s="17" t="s">
        <v>534</v>
      </c>
    </row>
    <row r="151" s="9" customFormat="1" ht="77" customHeight="1" spans="1:28">
      <c r="A151" s="17">
        <v>16</v>
      </c>
      <c r="B151" s="17" t="s">
        <v>36</v>
      </c>
      <c r="C151" s="17" t="s">
        <v>37</v>
      </c>
      <c r="D151" s="33" t="s">
        <v>565</v>
      </c>
      <c r="E151" s="33" t="s">
        <v>39</v>
      </c>
      <c r="F151" s="33" t="s">
        <v>40</v>
      </c>
      <c r="G151" s="17" t="s">
        <v>41</v>
      </c>
      <c r="H151" s="17" t="s">
        <v>508</v>
      </c>
      <c r="I151" s="33" t="s">
        <v>531</v>
      </c>
      <c r="J151" s="17" t="s">
        <v>56</v>
      </c>
      <c r="K151" s="42" t="s">
        <v>44</v>
      </c>
      <c r="L151" s="42" t="s">
        <v>150</v>
      </c>
      <c r="M151" s="42" t="s">
        <v>556</v>
      </c>
      <c r="N151" s="17" t="s">
        <v>47</v>
      </c>
      <c r="O151" s="59">
        <v>10</v>
      </c>
      <c r="P151" s="59">
        <v>10</v>
      </c>
      <c r="Q151" s="33">
        <v>0</v>
      </c>
      <c r="R151" s="33">
        <v>0</v>
      </c>
      <c r="S151" s="33">
        <v>0</v>
      </c>
      <c r="T151" s="33" t="s">
        <v>566</v>
      </c>
      <c r="U151" s="17" t="s">
        <v>567</v>
      </c>
      <c r="V151" s="59">
        <v>1</v>
      </c>
      <c r="W151" s="59">
        <v>43</v>
      </c>
      <c r="X151" s="59">
        <v>155</v>
      </c>
      <c r="Y151" s="59">
        <v>9</v>
      </c>
      <c r="Z151" s="52">
        <v>0.98</v>
      </c>
      <c r="AA151" s="17" t="s">
        <v>68</v>
      </c>
      <c r="AB151" s="17" t="s">
        <v>534</v>
      </c>
    </row>
    <row r="152" s="9" customFormat="1" ht="120" customHeight="1" spans="1:28">
      <c r="A152" s="17">
        <v>17</v>
      </c>
      <c r="B152" s="17" t="s">
        <v>36</v>
      </c>
      <c r="C152" s="17" t="s">
        <v>37</v>
      </c>
      <c r="D152" s="33" t="s">
        <v>568</v>
      </c>
      <c r="E152" s="33" t="s">
        <v>39</v>
      </c>
      <c r="F152" s="33" t="s">
        <v>40</v>
      </c>
      <c r="G152" s="33" t="s">
        <v>41</v>
      </c>
      <c r="H152" s="33" t="s">
        <v>508</v>
      </c>
      <c r="I152" s="33" t="s">
        <v>569</v>
      </c>
      <c r="J152" s="33" t="s">
        <v>103</v>
      </c>
      <c r="K152" s="42" t="s">
        <v>44</v>
      </c>
      <c r="L152" s="33" t="s">
        <v>45</v>
      </c>
      <c r="M152" s="33" t="s">
        <v>477</v>
      </c>
      <c r="N152" s="33" t="s">
        <v>47</v>
      </c>
      <c r="O152" s="33">
        <v>20</v>
      </c>
      <c r="P152" s="33">
        <v>20</v>
      </c>
      <c r="Q152" s="33">
        <v>0</v>
      </c>
      <c r="R152" s="33">
        <v>0</v>
      </c>
      <c r="S152" s="33">
        <v>0</v>
      </c>
      <c r="T152" s="33" t="s">
        <v>570</v>
      </c>
      <c r="U152" s="33" t="s">
        <v>571</v>
      </c>
      <c r="V152" s="33">
        <v>1</v>
      </c>
      <c r="W152" s="33">
        <v>167</v>
      </c>
      <c r="X152" s="33">
        <v>526</v>
      </c>
      <c r="Y152" s="33">
        <v>18</v>
      </c>
      <c r="Z152" s="52">
        <v>0.98</v>
      </c>
      <c r="AA152" s="33" t="s">
        <v>68</v>
      </c>
      <c r="AB152" s="33" t="s">
        <v>572</v>
      </c>
    </row>
    <row r="153" s="9" customFormat="1" ht="86" customHeight="1" spans="1:28">
      <c r="A153" s="17">
        <v>18</v>
      </c>
      <c r="B153" s="17" t="s">
        <v>36</v>
      </c>
      <c r="C153" s="17" t="s">
        <v>37</v>
      </c>
      <c r="D153" s="33" t="s">
        <v>573</v>
      </c>
      <c r="E153" s="33" t="s">
        <v>39</v>
      </c>
      <c r="F153" s="33" t="s">
        <v>40</v>
      </c>
      <c r="G153" s="33" t="s">
        <v>41</v>
      </c>
      <c r="H153" s="33" t="s">
        <v>508</v>
      </c>
      <c r="I153" s="33" t="s">
        <v>569</v>
      </c>
      <c r="J153" s="33" t="s">
        <v>103</v>
      </c>
      <c r="K153" s="42" t="s">
        <v>44</v>
      </c>
      <c r="L153" s="33" t="s">
        <v>150</v>
      </c>
      <c r="M153" s="33" t="s">
        <v>552</v>
      </c>
      <c r="N153" s="17" t="s">
        <v>47</v>
      </c>
      <c r="O153" s="33">
        <v>13</v>
      </c>
      <c r="P153" s="33">
        <v>13</v>
      </c>
      <c r="Q153" s="33">
        <v>0</v>
      </c>
      <c r="R153" s="33">
        <v>0</v>
      </c>
      <c r="S153" s="33">
        <v>0</v>
      </c>
      <c r="T153" s="33" t="s">
        <v>574</v>
      </c>
      <c r="U153" s="33" t="s">
        <v>571</v>
      </c>
      <c r="V153" s="33">
        <v>1</v>
      </c>
      <c r="W153" s="33">
        <v>167</v>
      </c>
      <c r="X153" s="33">
        <v>526</v>
      </c>
      <c r="Y153" s="33">
        <v>18</v>
      </c>
      <c r="Z153" s="52">
        <v>0.98</v>
      </c>
      <c r="AA153" s="33" t="s">
        <v>68</v>
      </c>
      <c r="AB153" s="33" t="s">
        <v>572</v>
      </c>
    </row>
    <row r="154" s="9" customFormat="1" ht="68" customHeight="1" spans="1:28">
      <c r="A154" s="17">
        <v>19</v>
      </c>
      <c r="B154" s="17" t="s">
        <v>36</v>
      </c>
      <c r="C154" s="17" t="s">
        <v>37</v>
      </c>
      <c r="D154" s="33" t="s">
        <v>575</v>
      </c>
      <c r="E154" s="33" t="s">
        <v>39</v>
      </c>
      <c r="F154" s="33" t="s">
        <v>40</v>
      </c>
      <c r="G154" s="33" t="s">
        <v>41</v>
      </c>
      <c r="H154" s="33" t="s">
        <v>508</v>
      </c>
      <c r="I154" s="33" t="s">
        <v>569</v>
      </c>
      <c r="J154" s="33" t="s">
        <v>103</v>
      </c>
      <c r="K154" s="42" t="s">
        <v>44</v>
      </c>
      <c r="L154" s="33" t="s">
        <v>300</v>
      </c>
      <c r="M154" s="33" t="s">
        <v>301</v>
      </c>
      <c r="N154" s="17" t="s">
        <v>47</v>
      </c>
      <c r="O154" s="33">
        <v>4.5</v>
      </c>
      <c r="P154" s="33">
        <v>4.5</v>
      </c>
      <c r="Q154" s="33">
        <v>0</v>
      </c>
      <c r="R154" s="33">
        <v>0</v>
      </c>
      <c r="S154" s="33">
        <v>0</v>
      </c>
      <c r="T154" s="33" t="s">
        <v>576</v>
      </c>
      <c r="U154" s="33" t="s">
        <v>577</v>
      </c>
      <c r="V154" s="33">
        <v>1</v>
      </c>
      <c r="W154" s="33">
        <v>18</v>
      </c>
      <c r="X154" s="33">
        <v>52</v>
      </c>
      <c r="Y154" s="33">
        <v>4</v>
      </c>
      <c r="Z154" s="52">
        <v>0.98</v>
      </c>
      <c r="AA154" s="33" t="s">
        <v>68</v>
      </c>
      <c r="AB154" s="33" t="s">
        <v>572</v>
      </c>
    </row>
    <row r="155" s="9" customFormat="1" ht="76" customHeight="1" spans="1:28">
      <c r="A155" s="17">
        <v>20</v>
      </c>
      <c r="B155" s="17" t="s">
        <v>36</v>
      </c>
      <c r="C155" s="17" t="s">
        <v>37</v>
      </c>
      <c r="D155" s="33" t="s">
        <v>578</v>
      </c>
      <c r="E155" s="33" t="s">
        <v>39</v>
      </c>
      <c r="F155" s="33" t="s">
        <v>40</v>
      </c>
      <c r="G155" s="33" t="s">
        <v>41</v>
      </c>
      <c r="H155" s="33" t="s">
        <v>508</v>
      </c>
      <c r="I155" s="33" t="s">
        <v>569</v>
      </c>
      <c r="J155" s="33" t="s">
        <v>103</v>
      </c>
      <c r="K155" s="42" t="s">
        <v>44</v>
      </c>
      <c r="L155" s="33" t="s">
        <v>300</v>
      </c>
      <c r="M155" s="33" t="s">
        <v>301</v>
      </c>
      <c r="N155" s="17" t="s">
        <v>47</v>
      </c>
      <c r="O155" s="33">
        <v>20</v>
      </c>
      <c r="P155" s="33">
        <v>20</v>
      </c>
      <c r="Q155" s="33">
        <v>0</v>
      </c>
      <c r="R155" s="33">
        <v>0</v>
      </c>
      <c r="S155" s="33">
        <v>0</v>
      </c>
      <c r="T155" s="33" t="s">
        <v>579</v>
      </c>
      <c r="U155" s="33" t="s">
        <v>580</v>
      </c>
      <c r="V155" s="33">
        <v>1</v>
      </c>
      <c r="W155" s="33">
        <v>42</v>
      </c>
      <c r="X155" s="33">
        <v>140</v>
      </c>
      <c r="Y155" s="33">
        <v>18</v>
      </c>
      <c r="Z155" s="52">
        <v>0.98</v>
      </c>
      <c r="AA155" s="33" t="s">
        <v>68</v>
      </c>
      <c r="AB155" s="33" t="s">
        <v>572</v>
      </c>
    </row>
    <row r="156" s="9" customFormat="1" ht="59" customHeight="1" spans="1:28">
      <c r="A156" s="17">
        <v>21</v>
      </c>
      <c r="B156" s="17" t="s">
        <v>36</v>
      </c>
      <c r="C156" s="17" t="s">
        <v>37</v>
      </c>
      <c r="D156" s="33" t="s">
        <v>581</v>
      </c>
      <c r="E156" s="33" t="s">
        <v>39</v>
      </c>
      <c r="F156" s="33" t="s">
        <v>40</v>
      </c>
      <c r="G156" s="33" t="s">
        <v>41</v>
      </c>
      <c r="H156" s="33" t="s">
        <v>508</v>
      </c>
      <c r="I156" s="33" t="s">
        <v>569</v>
      </c>
      <c r="J156" s="33" t="s">
        <v>103</v>
      </c>
      <c r="K156" s="42" t="s">
        <v>44</v>
      </c>
      <c r="L156" s="33" t="s">
        <v>455</v>
      </c>
      <c r="M156" s="33" t="s">
        <v>582</v>
      </c>
      <c r="N156" s="17" t="s">
        <v>47</v>
      </c>
      <c r="O156" s="33">
        <v>40</v>
      </c>
      <c r="P156" s="33">
        <v>40</v>
      </c>
      <c r="Q156" s="33">
        <v>0</v>
      </c>
      <c r="R156" s="33">
        <v>0</v>
      </c>
      <c r="S156" s="33">
        <v>0</v>
      </c>
      <c r="T156" s="33" t="s">
        <v>583</v>
      </c>
      <c r="U156" s="33" t="s">
        <v>584</v>
      </c>
      <c r="V156" s="33">
        <v>1</v>
      </c>
      <c r="W156" s="33" t="s">
        <v>585</v>
      </c>
      <c r="X156" s="33" t="s">
        <v>586</v>
      </c>
      <c r="Y156" s="33">
        <v>21</v>
      </c>
      <c r="Z156" s="52">
        <v>0.97</v>
      </c>
      <c r="AA156" s="33" t="s">
        <v>68</v>
      </c>
      <c r="AB156" s="33" t="s">
        <v>572</v>
      </c>
    </row>
    <row r="157" s="9" customFormat="1" ht="125" customHeight="1" spans="1:28">
      <c r="A157" s="17">
        <v>22</v>
      </c>
      <c r="B157" s="17" t="s">
        <v>60</v>
      </c>
      <c r="C157" s="33" t="s">
        <v>37</v>
      </c>
      <c r="D157" s="33" t="s">
        <v>587</v>
      </c>
      <c r="E157" s="33" t="s">
        <v>39</v>
      </c>
      <c r="F157" s="33" t="s">
        <v>40</v>
      </c>
      <c r="G157" s="33" t="s">
        <v>41</v>
      </c>
      <c r="H157" s="33" t="s">
        <v>508</v>
      </c>
      <c r="I157" s="33" t="s">
        <v>569</v>
      </c>
      <c r="J157" s="33" t="s">
        <v>103</v>
      </c>
      <c r="K157" s="43" t="s">
        <v>63</v>
      </c>
      <c r="L157" s="43" t="s">
        <v>235</v>
      </c>
      <c r="M157" s="43" t="s">
        <v>424</v>
      </c>
      <c r="N157" s="17" t="s">
        <v>47</v>
      </c>
      <c r="O157" s="33">
        <v>50</v>
      </c>
      <c r="P157" s="33">
        <v>50</v>
      </c>
      <c r="Q157" s="33">
        <v>0</v>
      </c>
      <c r="R157" s="33">
        <v>0</v>
      </c>
      <c r="S157" s="33">
        <v>0</v>
      </c>
      <c r="T157" s="33" t="s">
        <v>588</v>
      </c>
      <c r="U157" s="33" t="s">
        <v>589</v>
      </c>
      <c r="V157" s="33">
        <v>1</v>
      </c>
      <c r="W157" s="33">
        <v>76</v>
      </c>
      <c r="X157" s="33">
        <v>223</v>
      </c>
      <c r="Y157" s="33">
        <v>23</v>
      </c>
      <c r="Z157" s="52">
        <v>0.98</v>
      </c>
      <c r="AA157" s="33" t="s">
        <v>529</v>
      </c>
      <c r="AB157" s="33" t="s">
        <v>572</v>
      </c>
    </row>
    <row r="158" s="9" customFormat="1" ht="63" customHeight="1" spans="1:28">
      <c r="A158" s="17">
        <v>23</v>
      </c>
      <c r="B158" s="17" t="s">
        <v>36</v>
      </c>
      <c r="C158" s="17" t="s">
        <v>37</v>
      </c>
      <c r="D158" s="33" t="s">
        <v>590</v>
      </c>
      <c r="E158" s="33" t="s">
        <v>39</v>
      </c>
      <c r="F158" s="33" t="s">
        <v>40</v>
      </c>
      <c r="G158" s="33" t="s">
        <v>41</v>
      </c>
      <c r="H158" s="33" t="s">
        <v>508</v>
      </c>
      <c r="I158" s="33" t="s">
        <v>591</v>
      </c>
      <c r="J158" s="33" t="s">
        <v>103</v>
      </c>
      <c r="K158" s="42" t="s">
        <v>44</v>
      </c>
      <c r="L158" s="33" t="s">
        <v>45</v>
      </c>
      <c r="M158" s="33" t="s">
        <v>477</v>
      </c>
      <c r="N158" s="33" t="s">
        <v>47</v>
      </c>
      <c r="O158" s="33">
        <v>40</v>
      </c>
      <c r="P158" s="33">
        <v>40</v>
      </c>
      <c r="Q158" s="33">
        <v>0</v>
      </c>
      <c r="R158" s="33">
        <v>0</v>
      </c>
      <c r="S158" s="33">
        <v>0</v>
      </c>
      <c r="T158" s="33" t="s">
        <v>592</v>
      </c>
      <c r="U158" s="33" t="s">
        <v>593</v>
      </c>
      <c r="V158" s="33">
        <v>1</v>
      </c>
      <c r="W158" s="33">
        <v>280</v>
      </c>
      <c r="X158" s="33">
        <v>920</v>
      </c>
      <c r="Y158" s="33">
        <v>43</v>
      </c>
      <c r="Z158" s="52">
        <v>0.98</v>
      </c>
      <c r="AA158" s="33" t="s">
        <v>68</v>
      </c>
      <c r="AB158" s="33" t="s">
        <v>594</v>
      </c>
    </row>
    <row r="159" s="9" customFormat="1" ht="98" customHeight="1" spans="1:28">
      <c r="A159" s="17">
        <v>24</v>
      </c>
      <c r="B159" s="17" t="s">
        <v>36</v>
      </c>
      <c r="C159" s="17" t="s">
        <v>37</v>
      </c>
      <c r="D159" s="33" t="s">
        <v>595</v>
      </c>
      <c r="E159" s="33" t="s">
        <v>39</v>
      </c>
      <c r="F159" s="33" t="s">
        <v>40</v>
      </c>
      <c r="G159" s="33" t="s">
        <v>41</v>
      </c>
      <c r="H159" s="33" t="s">
        <v>508</v>
      </c>
      <c r="I159" s="33" t="s">
        <v>591</v>
      </c>
      <c r="J159" s="33" t="s">
        <v>103</v>
      </c>
      <c r="K159" s="42" t="s">
        <v>44</v>
      </c>
      <c r="L159" s="33" t="s">
        <v>300</v>
      </c>
      <c r="M159" s="33" t="s">
        <v>301</v>
      </c>
      <c r="N159" s="17" t="s">
        <v>47</v>
      </c>
      <c r="O159" s="43">
        <v>33.1</v>
      </c>
      <c r="P159" s="43">
        <v>33.1</v>
      </c>
      <c r="Q159" s="37">
        <v>0</v>
      </c>
      <c r="R159" s="37">
        <v>0</v>
      </c>
      <c r="S159" s="37">
        <v>0</v>
      </c>
      <c r="T159" s="33" t="s">
        <v>596</v>
      </c>
      <c r="U159" s="33" t="s">
        <v>597</v>
      </c>
      <c r="V159" s="33">
        <v>1</v>
      </c>
      <c r="W159" s="33">
        <v>58</v>
      </c>
      <c r="X159" s="33">
        <v>136</v>
      </c>
      <c r="Y159" s="33">
        <v>35</v>
      </c>
      <c r="Z159" s="52">
        <v>0.98</v>
      </c>
      <c r="AA159" s="33" t="s">
        <v>68</v>
      </c>
      <c r="AB159" s="33" t="s">
        <v>594</v>
      </c>
    </row>
    <row r="160" s="9" customFormat="1" ht="166" customHeight="1" spans="1:28">
      <c r="A160" s="17">
        <v>25</v>
      </c>
      <c r="B160" s="17" t="s">
        <v>36</v>
      </c>
      <c r="C160" s="17" t="s">
        <v>37</v>
      </c>
      <c r="D160" s="33" t="s">
        <v>598</v>
      </c>
      <c r="E160" s="33" t="s">
        <v>39</v>
      </c>
      <c r="F160" s="33" t="s">
        <v>40</v>
      </c>
      <c r="G160" s="33" t="s">
        <v>41</v>
      </c>
      <c r="H160" s="33" t="s">
        <v>508</v>
      </c>
      <c r="I160" s="33" t="s">
        <v>591</v>
      </c>
      <c r="J160" s="33" t="s">
        <v>103</v>
      </c>
      <c r="K160" s="42" t="s">
        <v>44</v>
      </c>
      <c r="L160" s="33" t="s">
        <v>300</v>
      </c>
      <c r="M160" s="33" t="s">
        <v>301</v>
      </c>
      <c r="N160" s="17" t="s">
        <v>47</v>
      </c>
      <c r="O160" s="43">
        <v>20</v>
      </c>
      <c r="P160" s="43">
        <v>20</v>
      </c>
      <c r="Q160" s="43">
        <v>0</v>
      </c>
      <c r="R160" s="43">
        <v>0</v>
      </c>
      <c r="S160" s="43">
        <v>0</v>
      </c>
      <c r="T160" s="33" t="s">
        <v>599</v>
      </c>
      <c r="U160" s="33" t="s">
        <v>600</v>
      </c>
      <c r="V160" s="33">
        <v>1</v>
      </c>
      <c r="W160" s="33">
        <v>37</v>
      </c>
      <c r="X160" s="33">
        <v>130</v>
      </c>
      <c r="Y160" s="33">
        <v>15</v>
      </c>
      <c r="Z160" s="52">
        <v>0.98</v>
      </c>
      <c r="AA160" s="33" t="s">
        <v>68</v>
      </c>
      <c r="AB160" s="33" t="s">
        <v>594</v>
      </c>
    </row>
    <row r="161" s="9" customFormat="1" ht="202" customHeight="1" spans="1:28">
      <c r="A161" s="17">
        <v>26</v>
      </c>
      <c r="B161" s="17" t="s">
        <v>36</v>
      </c>
      <c r="C161" s="17" t="s">
        <v>37</v>
      </c>
      <c r="D161" s="33" t="s">
        <v>601</v>
      </c>
      <c r="E161" s="33" t="s">
        <v>39</v>
      </c>
      <c r="F161" s="33" t="s">
        <v>40</v>
      </c>
      <c r="G161" s="33" t="s">
        <v>41</v>
      </c>
      <c r="H161" s="33" t="s">
        <v>508</v>
      </c>
      <c r="I161" s="33" t="s">
        <v>591</v>
      </c>
      <c r="J161" s="33" t="s">
        <v>103</v>
      </c>
      <c r="K161" s="42" t="s">
        <v>44</v>
      </c>
      <c r="L161" s="33" t="s">
        <v>455</v>
      </c>
      <c r="M161" s="33" t="s">
        <v>602</v>
      </c>
      <c r="N161" s="17" t="s">
        <v>47</v>
      </c>
      <c r="O161" s="37">
        <v>28</v>
      </c>
      <c r="P161" s="37">
        <v>28</v>
      </c>
      <c r="Q161" s="37">
        <v>0</v>
      </c>
      <c r="R161" s="37">
        <v>0</v>
      </c>
      <c r="S161" s="37">
        <v>0</v>
      </c>
      <c r="T161" s="33" t="s">
        <v>603</v>
      </c>
      <c r="U161" s="33" t="s">
        <v>604</v>
      </c>
      <c r="V161" s="33">
        <v>1</v>
      </c>
      <c r="W161" s="33">
        <v>270</v>
      </c>
      <c r="X161" s="33">
        <v>960</v>
      </c>
      <c r="Y161" s="33">
        <v>13</v>
      </c>
      <c r="Z161" s="52">
        <v>0.96</v>
      </c>
      <c r="AA161" s="33" t="s">
        <v>68</v>
      </c>
      <c r="AB161" s="33" t="s">
        <v>594</v>
      </c>
    </row>
    <row r="162" s="9" customFormat="1" ht="160" customHeight="1" spans="1:28">
      <c r="A162" s="17">
        <v>27</v>
      </c>
      <c r="B162" s="17" t="s">
        <v>36</v>
      </c>
      <c r="C162" s="17" t="s">
        <v>37</v>
      </c>
      <c r="D162" s="33" t="s">
        <v>605</v>
      </c>
      <c r="E162" s="33" t="s">
        <v>39</v>
      </c>
      <c r="F162" s="33" t="s">
        <v>40</v>
      </c>
      <c r="G162" s="33" t="s">
        <v>41</v>
      </c>
      <c r="H162" s="33" t="s">
        <v>508</v>
      </c>
      <c r="I162" s="33" t="s">
        <v>591</v>
      </c>
      <c r="J162" s="33" t="s">
        <v>103</v>
      </c>
      <c r="K162" s="42" t="s">
        <v>44</v>
      </c>
      <c r="L162" s="33" t="s">
        <v>455</v>
      </c>
      <c r="M162" s="33" t="s">
        <v>301</v>
      </c>
      <c r="N162" s="17" t="s">
        <v>47</v>
      </c>
      <c r="O162" s="43">
        <v>37.4</v>
      </c>
      <c r="P162" s="43">
        <v>37.4</v>
      </c>
      <c r="Q162" s="43">
        <v>0</v>
      </c>
      <c r="R162" s="43">
        <v>0</v>
      </c>
      <c r="S162" s="43">
        <v>0</v>
      </c>
      <c r="T162" s="33" t="s">
        <v>606</v>
      </c>
      <c r="U162" s="33" t="s">
        <v>604</v>
      </c>
      <c r="V162" s="33">
        <v>1</v>
      </c>
      <c r="W162" s="33">
        <v>98</v>
      </c>
      <c r="X162" s="33">
        <v>410</v>
      </c>
      <c r="Y162" s="33">
        <v>15</v>
      </c>
      <c r="Z162" s="52">
        <v>0.96</v>
      </c>
      <c r="AA162" s="33" t="s">
        <v>68</v>
      </c>
      <c r="AB162" s="33" t="s">
        <v>594</v>
      </c>
    </row>
    <row r="163" s="9" customFormat="1" ht="87" customHeight="1" spans="1:28">
      <c r="A163" s="17">
        <v>28</v>
      </c>
      <c r="B163" s="17" t="s">
        <v>36</v>
      </c>
      <c r="C163" s="17" t="s">
        <v>37</v>
      </c>
      <c r="D163" s="33" t="s">
        <v>607</v>
      </c>
      <c r="E163" s="33" t="s">
        <v>39</v>
      </c>
      <c r="F163" s="33" t="s">
        <v>40</v>
      </c>
      <c r="G163" s="33" t="s">
        <v>41</v>
      </c>
      <c r="H163" s="33" t="s">
        <v>508</v>
      </c>
      <c r="I163" s="33" t="s">
        <v>591</v>
      </c>
      <c r="J163" s="33" t="s">
        <v>103</v>
      </c>
      <c r="K163" s="42" t="s">
        <v>44</v>
      </c>
      <c r="L163" s="33" t="s">
        <v>300</v>
      </c>
      <c r="M163" s="33" t="s">
        <v>301</v>
      </c>
      <c r="N163" s="17" t="s">
        <v>47</v>
      </c>
      <c r="O163" s="43">
        <v>6.4</v>
      </c>
      <c r="P163" s="43">
        <v>6.4</v>
      </c>
      <c r="Q163" s="43">
        <v>0</v>
      </c>
      <c r="R163" s="43">
        <v>0</v>
      </c>
      <c r="S163" s="43">
        <v>0</v>
      </c>
      <c r="T163" s="33" t="s">
        <v>608</v>
      </c>
      <c r="U163" s="33" t="s">
        <v>604</v>
      </c>
      <c r="V163" s="33">
        <v>1</v>
      </c>
      <c r="W163" s="33">
        <v>180</v>
      </c>
      <c r="X163" s="33">
        <v>860</v>
      </c>
      <c r="Y163" s="33">
        <v>46</v>
      </c>
      <c r="Z163" s="52">
        <v>0.96</v>
      </c>
      <c r="AA163" s="33" t="s">
        <v>68</v>
      </c>
      <c r="AB163" s="33" t="s">
        <v>594</v>
      </c>
    </row>
    <row r="164" s="9" customFormat="1" ht="55" customHeight="1" spans="1:28">
      <c r="A164" s="17">
        <v>29</v>
      </c>
      <c r="B164" s="17" t="s">
        <v>36</v>
      </c>
      <c r="C164" s="17" t="s">
        <v>37</v>
      </c>
      <c r="D164" s="33" t="s">
        <v>609</v>
      </c>
      <c r="E164" s="33" t="s">
        <v>39</v>
      </c>
      <c r="F164" s="33" t="s">
        <v>40</v>
      </c>
      <c r="G164" s="33" t="s">
        <v>41</v>
      </c>
      <c r="H164" s="33" t="s">
        <v>508</v>
      </c>
      <c r="I164" s="33" t="s">
        <v>591</v>
      </c>
      <c r="J164" s="33" t="s">
        <v>103</v>
      </c>
      <c r="K164" s="42" t="s">
        <v>44</v>
      </c>
      <c r="L164" s="33" t="s">
        <v>150</v>
      </c>
      <c r="M164" s="33" t="s">
        <v>552</v>
      </c>
      <c r="N164" s="17" t="s">
        <v>47</v>
      </c>
      <c r="O164" s="43">
        <v>43</v>
      </c>
      <c r="P164" s="43">
        <v>43</v>
      </c>
      <c r="Q164" s="37">
        <v>0</v>
      </c>
      <c r="R164" s="37">
        <v>0</v>
      </c>
      <c r="S164" s="37">
        <v>0</v>
      </c>
      <c r="T164" s="33" t="s">
        <v>610</v>
      </c>
      <c r="U164" s="33" t="s">
        <v>611</v>
      </c>
      <c r="V164" s="33">
        <v>1</v>
      </c>
      <c r="W164" s="33">
        <v>220</v>
      </c>
      <c r="X164" s="33">
        <v>800</v>
      </c>
      <c r="Y164" s="33">
        <v>22</v>
      </c>
      <c r="Z164" s="52">
        <v>0.98</v>
      </c>
      <c r="AA164" s="33" t="s">
        <v>68</v>
      </c>
      <c r="AB164" s="33" t="s">
        <v>594</v>
      </c>
    </row>
    <row r="165" s="9" customFormat="1" ht="59" customHeight="1" spans="1:28">
      <c r="A165" s="17">
        <v>30</v>
      </c>
      <c r="B165" s="17" t="s">
        <v>36</v>
      </c>
      <c r="C165" s="17" t="s">
        <v>37</v>
      </c>
      <c r="D165" s="33" t="s">
        <v>612</v>
      </c>
      <c r="E165" s="33" t="s">
        <v>39</v>
      </c>
      <c r="F165" s="33" t="s">
        <v>40</v>
      </c>
      <c r="G165" s="33" t="s">
        <v>41</v>
      </c>
      <c r="H165" s="33" t="s">
        <v>508</v>
      </c>
      <c r="I165" s="33" t="s">
        <v>591</v>
      </c>
      <c r="J165" s="33" t="s">
        <v>103</v>
      </c>
      <c r="K165" s="42" t="s">
        <v>44</v>
      </c>
      <c r="L165" s="33" t="s">
        <v>150</v>
      </c>
      <c r="M165" s="33" t="s">
        <v>552</v>
      </c>
      <c r="N165" s="17" t="s">
        <v>47</v>
      </c>
      <c r="O165" s="37">
        <v>13</v>
      </c>
      <c r="P165" s="37">
        <v>13</v>
      </c>
      <c r="Q165" s="37">
        <v>0</v>
      </c>
      <c r="R165" s="37">
        <v>0</v>
      </c>
      <c r="S165" s="37">
        <v>0</v>
      </c>
      <c r="T165" s="33" t="s">
        <v>613</v>
      </c>
      <c r="U165" s="33" t="s">
        <v>611</v>
      </c>
      <c r="V165" s="33">
        <v>1</v>
      </c>
      <c r="W165" s="33" t="s">
        <v>614</v>
      </c>
      <c r="X165" s="33" t="s">
        <v>615</v>
      </c>
      <c r="Y165" s="33">
        <v>32</v>
      </c>
      <c r="Z165" s="52">
        <v>0.98</v>
      </c>
      <c r="AA165" s="33" t="s">
        <v>68</v>
      </c>
      <c r="AB165" s="33" t="s">
        <v>594</v>
      </c>
    </row>
    <row r="166" s="9" customFormat="1" ht="62" customHeight="1" spans="1:28">
      <c r="A166" s="17">
        <v>31</v>
      </c>
      <c r="B166" s="17" t="s">
        <v>36</v>
      </c>
      <c r="C166" s="17" t="s">
        <v>37</v>
      </c>
      <c r="D166" s="33" t="s">
        <v>616</v>
      </c>
      <c r="E166" s="33" t="s">
        <v>39</v>
      </c>
      <c r="F166" s="33" t="s">
        <v>40</v>
      </c>
      <c r="G166" s="33" t="s">
        <v>41</v>
      </c>
      <c r="H166" s="33" t="s">
        <v>508</v>
      </c>
      <c r="I166" s="33" t="s">
        <v>591</v>
      </c>
      <c r="J166" s="33" t="s">
        <v>103</v>
      </c>
      <c r="K166" s="42" t="s">
        <v>44</v>
      </c>
      <c r="L166" s="33" t="s">
        <v>455</v>
      </c>
      <c r="M166" s="33" t="s">
        <v>602</v>
      </c>
      <c r="N166" s="17" t="s">
        <v>47</v>
      </c>
      <c r="O166" s="37">
        <v>19.5</v>
      </c>
      <c r="P166" s="37">
        <v>19.5</v>
      </c>
      <c r="Q166" s="37">
        <v>0</v>
      </c>
      <c r="R166" s="37">
        <v>0</v>
      </c>
      <c r="S166" s="37">
        <v>0</v>
      </c>
      <c r="T166" s="33" t="s">
        <v>617</v>
      </c>
      <c r="U166" s="33" t="s">
        <v>618</v>
      </c>
      <c r="V166" s="33">
        <v>1</v>
      </c>
      <c r="W166" s="33">
        <v>31</v>
      </c>
      <c r="X166" s="33">
        <v>100</v>
      </c>
      <c r="Y166" s="33">
        <v>4</v>
      </c>
      <c r="Z166" s="52">
        <v>0.98</v>
      </c>
      <c r="AA166" s="33" t="s">
        <v>52</v>
      </c>
      <c r="AB166" s="33" t="s">
        <v>594</v>
      </c>
    </row>
    <row r="167" s="9" customFormat="1" ht="59" customHeight="1" spans="1:28">
      <c r="A167" s="17">
        <v>32</v>
      </c>
      <c r="B167" s="17" t="s">
        <v>36</v>
      </c>
      <c r="C167" s="17" t="s">
        <v>37</v>
      </c>
      <c r="D167" s="33" t="s">
        <v>619</v>
      </c>
      <c r="E167" s="33" t="s">
        <v>39</v>
      </c>
      <c r="F167" s="33" t="s">
        <v>40</v>
      </c>
      <c r="G167" s="33" t="s">
        <v>41</v>
      </c>
      <c r="H167" s="33" t="s">
        <v>508</v>
      </c>
      <c r="I167" s="33" t="s">
        <v>591</v>
      </c>
      <c r="J167" s="33" t="s">
        <v>103</v>
      </c>
      <c r="K167" s="42" t="s">
        <v>44</v>
      </c>
      <c r="L167" s="33" t="s">
        <v>455</v>
      </c>
      <c r="M167" s="33" t="s">
        <v>301</v>
      </c>
      <c r="N167" s="17" t="s">
        <v>47</v>
      </c>
      <c r="O167" s="43">
        <v>27.6</v>
      </c>
      <c r="P167" s="43">
        <v>27.6</v>
      </c>
      <c r="Q167" s="43">
        <v>0</v>
      </c>
      <c r="R167" s="43">
        <v>0</v>
      </c>
      <c r="S167" s="43">
        <v>0</v>
      </c>
      <c r="T167" s="33" t="s">
        <v>620</v>
      </c>
      <c r="U167" s="33" t="s">
        <v>621</v>
      </c>
      <c r="V167" s="33">
        <v>1</v>
      </c>
      <c r="W167" s="33">
        <v>180</v>
      </c>
      <c r="X167" s="33">
        <v>860</v>
      </c>
      <c r="Y167" s="33">
        <v>46</v>
      </c>
      <c r="Z167" s="52">
        <v>0.96</v>
      </c>
      <c r="AA167" s="33" t="s">
        <v>68</v>
      </c>
      <c r="AB167" s="33" t="s">
        <v>594</v>
      </c>
    </row>
    <row r="168" s="9" customFormat="1" ht="61" customHeight="1" spans="1:28">
      <c r="A168" s="17">
        <v>33</v>
      </c>
      <c r="B168" s="17" t="s">
        <v>36</v>
      </c>
      <c r="C168" s="17" t="s">
        <v>37</v>
      </c>
      <c r="D168" s="17" t="s">
        <v>622</v>
      </c>
      <c r="E168" s="17" t="s">
        <v>39</v>
      </c>
      <c r="F168" s="33" t="s">
        <v>40</v>
      </c>
      <c r="G168" s="17" t="s">
        <v>41</v>
      </c>
      <c r="H168" s="33" t="s">
        <v>508</v>
      </c>
      <c r="I168" s="17" t="s">
        <v>623</v>
      </c>
      <c r="J168" s="17" t="s">
        <v>103</v>
      </c>
      <c r="K168" s="42" t="s">
        <v>44</v>
      </c>
      <c r="L168" s="33" t="s">
        <v>45</v>
      </c>
      <c r="M168" s="33" t="s">
        <v>74</v>
      </c>
      <c r="N168" s="17" t="s">
        <v>47</v>
      </c>
      <c r="O168" s="58">
        <v>16</v>
      </c>
      <c r="P168" s="58">
        <v>16</v>
      </c>
      <c r="Q168" s="37">
        <v>0</v>
      </c>
      <c r="R168" s="37">
        <v>0</v>
      </c>
      <c r="S168" s="37">
        <v>0</v>
      </c>
      <c r="T168" s="58" t="s">
        <v>624</v>
      </c>
      <c r="U168" s="58" t="s">
        <v>625</v>
      </c>
      <c r="V168" s="61">
        <v>1</v>
      </c>
      <c r="W168" s="33">
        <v>39</v>
      </c>
      <c r="X168" s="33">
        <v>135</v>
      </c>
      <c r="Y168" s="33">
        <v>3</v>
      </c>
      <c r="Z168" s="67">
        <v>0.99</v>
      </c>
      <c r="AA168" s="17" t="s">
        <v>68</v>
      </c>
      <c r="AB168" s="58" t="s">
        <v>626</v>
      </c>
    </row>
    <row r="169" s="9" customFormat="1" ht="79" customHeight="1" spans="1:28">
      <c r="A169" s="17">
        <v>34</v>
      </c>
      <c r="B169" s="17" t="s">
        <v>36</v>
      </c>
      <c r="C169" s="17" t="s">
        <v>37</v>
      </c>
      <c r="D169" s="17" t="s">
        <v>627</v>
      </c>
      <c r="E169" s="17" t="s">
        <v>517</v>
      </c>
      <c r="F169" s="33" t="s">
        <v>40</v>
      </c>
      <c r="G169" s="17" t="s">
        <v>41</v>
      </c>
      <c r="H169" s="33" t="s">
        <v>508</v>
      </c>
      <c r="I169" s="17" t="s">
        <v>623</v>
      </c>
      <c r="J169" s="17" t="s">
        <v>103</v>
      </c>
      <c r="K169" s="42" t="s">
        <v>44</v>
      </c>
      <c r="L169" s="33" t="s">
        <v>45</v>
      </c>
      <c r="M169" s="33" t="s">
        <v>74</v>
      </c>
      <c r="N169" s="17" t="s">
        <v>47</v>
      </c>
      <c r="O169" s="17">
        <v>17</v>
      </c>
      <c r="P169" s="17">
        <v>17</v>
      </c>
      <c r="Q169" s="37">
        <v>0</v>
      </c>
      <c r="R169" s="37">
        <v>0</v>
      </c>
      <c r="S169" s="37">
        <v>0</v>
      </c>
      <c r="T169" s="58" t="s">
        <v>628</v>
      </c>
      <c r="U169" s="58" t="s">
        <v>629</v>
      </c>
      <c r="V169" s="61">
        <v>1</v>
      </c>
      <c r="W169" s="17">
        <v>52</v>
      </c>
      <c r="X169" s="17">
        <v>231</v>
      </c>
      <c r="Y169" s="17">
        <v>7</v>
      </c>
      <c r="Z169" s="67">
        <v>0.99</v>
      </c>
      <c r="AA169" s="17" t="s">
        <v>68</v>
      </c>
      <c r="AB169" s="58" t="s">
        <v>626</v>
      </c>
    </row>
    <row r="170" s="9" customFormat="1" ht="79" customHeight="1" spans="1:28">
      <c r="A170" s="17">
        <v>35</v>
      </c>
      <c r="B170" s="17" t="s">
        <v>36</v>
      </c>
      <c r="C170" s="17" t="s">
        <v>37</v>
      </c>
      <c r="D170" s="17" t="s">
        <v>630</v>
      </c>
      <c r="E170" s="17" t="s">
        <v>39</v>
      </c>
      <c r="F170" s="33" t="s">
        <v>40</v>
      </c>
      <c r="G170" s="17" t="s">
        <v>41</v>
      </c>
      <c r="H170" s="33" t="s">
        <v>508</v>
      </c>
      <c r="I170" s="17" t="s">
        <v>623</v>
      </c>
      <c r="J170" s="17" t="s">
        <v>103</v>
      </c>
      <c r="K170" s="42" t="s">
        <v>44</v>
      </c>
      <c r="L170" s="33" t="s">
        <v>45</v>
      </c>
      <c r="M170" s="33" t="s">
        <v>74</v>
      </c>
      <c r="N170" s="17" t="s">
        <v>47</v>
      </c>
      <c r="O170" s="35">
        <v>12</v>
      </c>
      <c r="P170" s="35">
        <v>12</v>
      </c>
      <c r="Q170" s="37">
        <v>0</v>
      </c>
      <c r="R170" s="37">
        <v>0</v>
      </c>
      <c r="S170" s="37">
        <v>0</v>
      </c>
      <c r="T170" s="58" t="s">
        <v>631</v>
      </c>
      <c r="U170" s="58" t="s">
        <v>632</v>
      </c>
      <c r="V170" s="61">
        <v>1</v>
      </c>
      <c r="W170" s="17">
        <v>52</v>
      </c>
      <c r="X170" s="17">
        <v>231</v>
      </c>
      <c r="Y170" s="35">
        <v>7</v>
      </c>
      <c r="Z170" s="67">
        <v>0.96</v>
      </c>
      <c r="AA170" s="17" t="s">
        <v>68</v>
      </c>
      <c r="AB170" s="58" t="s">
        <v>626</v>
      </c>
    </row>
    <row r="171" s="9" customFormat="1" ht="83" customHeight="1" spans="1:28">
      <c r="A171" s="17">
        <v>36</v>
      </c>
      <c r="B171" s="17" t="s">
        <v>36</v>
      </c>
      <c r="C171" s="17" t="s">
        <v>37</v>
      </c>
      <c r="D171" s="17" t="s">
        <v>633</v>
      </c>
      <c r="E171" s="17" t="s">
        <v>39</v>
      </c>
      <c r="F171" s="33" t="s">
        <v>40</v>
      </c>
      <c r="G171" s="17" t="s">
        <v>41</v>
      </c>
      <c r="H171" s="33" t="s">
        <v>508</v>
      </c>
      <c r="I171" s="17" t="s">
        <v>623</v>
      </c>
      <c r="J171" s="17" t="s">
        <v>103</v>
      </c>
      <c r="K171" s="42" t="s">
        <v>44</v>
      </c>
      <c r="L171" s="33" t="s">
        <v>45</v>
      </c>
      <c r="M171" s="33" t="s">
        <v>46</v>
      </c>
      <c r="N171" s="17" t="s">
        <v>47</v>
      </c>
      <c r="O171" s="17">
        <v>14</v>
      </c>
      <c r="P171" s="17">
        <v>14</v>
      </c>
      <c r="Q171" s="37">
        <v>0</v>
      </c>
      <c r="R171" s="37">
        <v>0</v>
      </c>
      <c r="S171" s="37">
        <v>0</v>
      </c>
      <c r="T171" s="58" t="s">
        <v>634</v>
      </c>
      <c r="U171" s="58" t="s">
        <v>635</v>
      </c>
      <c r="V171" s="61">
        <v>1</v>
      </c>
      <c r="W171" s="17">
        <v>52</v>
      </c>
      <c r="X171" s="17">
        <v>231</v>
      </c>
      <c r="Y171" s="53">
        <v>7</v>
      </c>
      <c r="Z171" s="67">
        <v>0.96</v>
      </c>
      <c r="AA171" s="17" t="s">
        <v>68</v>
      </c>
      <c r="AB171" s="58" t="s">
        <v>626</v>
      </c>
    </row>
    <row r="172" s="9" customFormat="1" ht="58" customHeight="1" spans="1:28">
      <c r="A172" s="17">
        <v>37</v>
      </c>
      <c r="B172" s="17" t="s">
        <v>36</v>
      </c>
      <c r="C172" s="17" t="s">
        <v>37</v>
      </c>
      <c r="D172" s="17" t="s">
        <v>636</v>
      </c>
      <c r="E172" s="17" t="s">
        <v>39</v>
      </c>
      <c r="F172" s="33" t="s">
        <v>40</v>
      </c>
      <c r="G172" s="17" t="s">
        <v>41</v>
      </c>
      <c r="H172" s="33" t="s">
        <v>508</v>
      </c>
      <c r="I172" s="17" t="s">
        <v>623</v>
      </c>
      <c r="J172" s="17" t="s">
        <v>103</v>
      </c>
      <c r="K172" s="42" t="s">
        <v>44</v>
      </c>
      <c r="L172" s="33" t="s">
        <v>45</v>
      </c>
      <c r="M172" s="33" t="s">
        <v>74</v>
      </c>
      <c r="N172" s="17" t="s">
        <v>47</v>
      </c>
      <c r="O172" s="17">
        <v>27</v>
      </c>
      <c r="P172" s="17">
        <v>27</v>
      </c>
      <c r="Q172" s="37">
        <v>0</v>
      </c>
      <c r="R172" s="37">
        <v>0</v>
      </c>
      <c r="S172" s="37">
        <v>0</v>
      </c>
      <c r="T172" s="58" t="s">
        <v>637</v>
      </c>
      <c r="U172" s="58" t="s">
        <v>638</v>
      </c>
      <c r="V172" s="61">
        <v>1</v>
      </c>
      <c r="W172" s="17">
        <v>42</v>
      </c>
      <c r="X172" s="17">
        <v>177</v>
      </c>
      <c r="Y172" s="17">
        <v>5</v>
      </c>
      <c r="Z172" s="67">
        <v>0.99</v>
      </c>
      <c r="AA172" s="17" t="s">
        <v>68</v>
      </c>
      <c r="AB172" s="58" t="s">
        <v>626</v>
      </c>
    </row>
    <row r="173" s="9" customFormat="1" ht="56" customHeight="1" spans="1:28">
      <c r="A173" s="17">
        <v>38</v>
      </c>
      <c r="B173" s="17" t="s">
        <v>36</v>
      </c>
      <c r="C173" s="17" t="s">
        <v>37</v>
      </c>
      <c r="D173" s="17" t="s">
        <v>639</v>
      </c>
      <c r="E173" s="17" t="s">
        <v>39</v>
      </c>
      <c r="F173" s="33" t="s">
        <v>40</v>
      </c>
      <c r="G173" s="17" t="s">
        <v>41</v>
      </c>
      <c r="H173" s="33" t="s">
        <v>508</v>
      </c>
      <c r="I173" s="17" t="s">
        <v>623</v>
      </c>
      <c r="J173" s="17" t="s">
        <v>103</v>
      </c>
      <c r="K173" s="42" t="s">
        <v>44</v>
      </c>
      <c r="L173" s="33" t="s">
        <v>45</v>
      </c>
      <c r="M173" s="33" t="s">
        <v>74</v>
      </c>
      <c r="N173" s="17" t="s">
        <v>47</v>
      </c>
      <c r="O173" s="17">
        <v>23</v>
      </c>
      <c r="P173" s="17">
        <v>23</v>
      </c>
      <c r="Q173" s="37">
        <v>0</v>
      </c>
      <c r="R173" s="37">
        <v>0</v>
      </c>
      <c r="S173" s="37">
        <v>0</v>
      </c>
      <c r="T173" s="58" t="s">
        <v>640</v>
      </c>
      <c r="U173" s="58" t="s">
        <v>641</v>
      </c>
      <c r="V173" s="61">
        <v>1</v>
      </c>
      <c r="W173" s="17">
        <v>42</v>
      </c>
      <c r="X173" s="17">
        <v>177</v>
      </c>
      <c r="Y173" s="17">
        <v>5</v>
      </c>
      <c r="Z173" s="67">
        <v>0.97</v>
      </c>
      <c r="AA173" s="17" t="s">
        <v>68</v>
      </c>
      <c r="AB173" s="58" t="s">
        <v>626</v>
      </c>
    </row>
    <row r="174" s="9" customFormat="1" ht="54" customHeight="1" spans="1:28">
      <c r="A174" s="17">
        <v>39</v>
      </c>
      <c r="B174" s="17" t="s">
        <v>36</v>
      </c>
      <c r="C174" s="17" t="s">
        <v>37</v>
      </c>
      <c r="D174" s="17" t="s">
        <v>642</v>
      </c>
      <c r="E174" s="17" t="s">
        <v>39</v>
      </c>
      <c r="F174" s="33" t="s">
        <v>40</v>
      </c>
      <c r="G174" s="17" t="s">
        <v>41</v>
      </c>
      <c r="H174" s="33" t="s">
        <v>508</v>
      </c>
      <c r="I174" s="17" t="s">
        <v>623</v>
      </c>
      <c r="J174" s="17" t="s">
        <v>103</v>
      </c>
      <c r="K174" s="42" t="s">
        <v>44</v>
      </c>
      <c r="L174" s="33" t="s">
        <v>45</v>
      </c>
      <c r="M174" s="33" t="s">
        <v>74</v>
      </c>
      <c r="N174" s="17" t="s">
        <v>47</v>
      </c>
      <c r="O174" s="17">
        <v>40</v>
      </c>
      <c r="P174" s="17">
        <v>40</v>
      </c>
      <c r="Q174" s="37">
        <v>0</v>
      </c>
      <c r="R174" s="37">
        <v>0</v>
      </c>
      <c r="S174" s="37">
        <v>0</v>
      </c>
      <c r="T174" s="58" t="s">
        <v>643</v>
      </c>
      <c r="U174" s="58" t="s">
        <v>644</v>
      </c>
      <c r="V174" s="61">
        <v>1</v>
      </c>
      <c r="W174" s="17">
        <v>42</v>
      </c>
      <c r="X174" s="17">
        <v>177</v>
      </c>
      <c r="Y174" s="53">
        <v>5</v>
      </c>
      <c r="Z174" s="67">
        <v>0.97</v>
      </c>
      <c r="AA174" s="17" t="s">
        <v>68</v>
      </c>
      <c r="AB174" s="58" t="s">
        <v>626</v>
      </c>
    </row>
    <row r="175" s="9" customFormat="1" ht="77" customHeight="1" spans="1:28">
      <c r="A175" s="17">
        <v>40</v>
      </c>
      <c r="B175" s="17" t="s">
        <v>36</v>
      </c>
      <c r="C175" s="17" t="s">
        <v>37</v>
      </c>
      <c r="D175" s="17" t="s">
        <v>645</v>
      </c>
      <c r="E175" s="17" t="s">
        <v>39</v>
      </c>
      <c r="F175" s="33" t="s">
        <v>40</v>
      </c>
      <c r="G175" s="17" t="s">
        <v>41</v>
      </c>
      <c r="H175" s="33" t="s">
        <v>508</v>
      </c>
      <c r="I175" s="17" t="s">
        <v>623</v>
      </c>
      <c r="J175" s="17" t="s">
        <v>103</v>
      </c>
      <c r="K175" s="42" t="s">
        <v>44</v>
      </c>
      <c r="L175" s="33" t="s">
        <v>45</v>
      </c>
      <c r="M175" s="33" t="s">
        <v>74</v>
      </c>
      <c r="N175" s="17" t="s">
        <v>47</v>
      </c>
      <c r="O175" s="17">
        <v>15</v>
      </c>
      <c r="P175" s="17">
        <v>15</v>
      </c>
      <c r="Q175" s="37">
        <v>0</v>
      </c>
      <c r="R175" s="37">
        <v>0</v>
      </c>
      <c r="S175" s="37">
        <v>0</v>
      </c>
      <c r="T175" s="58" t="s">
        <v>646</v>
      </c>
      <c r="U175" s="58" t="s">
        <v>647</v>
      </c>
      <c r="V175" s="61">
        <v>1</v>
      </c>
      <c r="W175" s="17">
        <v>42</v>
      </c>
      <c r="X175" s="17">
        <v>177</v>
      </c>
      <c r="Y175" s="53">
        <v>5</v>
      </c>
      <c r="Z175" s="67">
        <v>0.99</v>
      </c>
      <c r="AA175" s="17" t="s">
        <v>68</v>
      </c>
      <c r="AB175" s="58" t="s">
        <v>626</v>
      </c>
    </row>
    <row r="176" s="9" customFormat="1" ht="72" customHeight="1" spans="1:28">
      <c r="A176" s="17">
        <v>41</v>
      </c>
      <c r="B176" s="17" t="s">
        <v>36</v>
      </c>
      <c r="C176" s="17" t="s">
        <v>37</v>
      </c>
      <c r="D176" s="17" t="s">
        <v>648</v>
      </c>
      <c r="E176" s="17" t="s">
        <v>517</v>
      </c>
      <c r="F176" s="33" t="s">
        <v>40</v>
      </c>
      <c r="G176" s="17" t="s">
        <v>41</v>
      </c>
      <c r="H176" s="33" t="s">
        <v>508</v>
      </c>
      <c r="I176" s="17" t="s">
        <v>623</v>
      </c>
      <c r="J176" s="17" t="s">
        <v>103</v>
      </c>
      <c r="K176" s="42" t="s">
        <v>44</v>
      </c>
      <c r="L176" s="33" t="s">
        <v>45</v>
      </c>
      <c r="M176" s="33" t="s">
        <v>46</v>
      </c>
      <c r="N176" s="17" t="s">
        <v>47</v>
      </c>
      <c r="O176" s="17">
        <v>39</v>
      </c>
      <c r="P176" s="17">
        <v>39</v>
      </c>
      <c r="Q176" s="37">
        <v>0</v>
      </c>
      <c r="R176" s="37">
        <v>0</v>
      </c>
      <c r="S176" s="37">
        <v>0</v>
      </c>
      <c r="T176" s="17" t="s">
        <v>649</v>
      </c>
      <c r="U176" s="17" t="s">
        <v>650</v>
      </c>
      <c r="V176" s="61">
        <v>1</v>
      </c>
      <c r="W176" s="53">
        <v>79</v>
      </c>
      <c r="X176" s="53">
        <v>403</v>
      </c>
      <c r="Y176" s="53">
        <v>15</v>
      </c>
      <c r="Z176" s="67">
        <v>0.98</v>
      </c>
      <c r="AA176" s="17" t="s">
        <v>68</v>
      </c>
      <c r="AB176" s="58" t="s">
        <v>626</v>
      </c>
    </row>
    <row r="177" s="9" customFormat="1" ht="90" customHeight="1" spans="1:28">
      <c r="A177" s="17">
        <v>42</v>
      </c>
      <c r="B177" s="17" t="s">
        <v>36</v>
      </c>
      <c r="C177" s="17" t="s">
        <v>37</v>
      </c>
      <c r="D177" s="17" t="s">
        <v>651</v>
      </c>
      <c r="E177" s="17" t="s">
        <v>517</v>
      </c>
      <c r="F177" s="33" t="s">
        <v>40</v>
      </c>
      <c r="G177" s="17" t="s">
        <v>41</v>
      </c>
      <c r="H177" s="33" t="s">
        <v>508</v>
      </c>
      <c r="I177" s="17" t="s">
        <v>623</v>
      </c>
      <c r="J177" s="17" t="s">
        <v>103</v>
      </c>
      <c r="K177" s="42" t="s">
        <v>44</v>
      </c>
      <c r="L177" s="33" t="s">
        <v>45</v>
      </c>
      <c r="M177" s="33" t="s">
        <v>74</v>
      </c>
      <c r="N177" s="17" t="s">
        <v>47</v>
      </c>
      <c r="O177" s="17">
        <v>10</v>
      </c>
      <c r="P177" s="17">
        <v>10</v>
      </c>
      <c r="Q177" s="37">
        <v>0</v>
      </c>
      <c r="R177" s="37">
        <v>0</v>
      </c>
      <c r="S177" s="37">
        <v>0</v>
      </c>
      <c r="T177" s="58" t="s">
        <v>652</v>
      </c>
      <c r="U177" s="58" t="s">
        <v>653</v>
      </c>
      <c r="V177" s="61">
        <v>1</v>
      </c>
      <c r="W177" s="53">
        <v>79</v>
      </c>
      <c r="X177" s="53">
        <v>403</v>
      </c>
      <c r="Y177" s="53">
        <v>15</v>
      </c>
      <c r="Z177" s="67">
        <v>0.98</v>
      </c>
      <c r="AA177" s="17" t="s">
        <v>68</v>
      </c>
      <c r="AB177" s="58" t="s">
        <v>626</v>
      </c>
    </row>
    <row r="178" s="9" customFormat="1" ht="91" customHeight="1" spans="1:28">
      <c r="A178" s="17">
        <v>43</v>
      </c>
      <c r="B178" s="17" t="s">
        <v>36</v>
      </c>
      <c r="C178" s="17" t="s">
        <v>37</v>
      </c>
      <c r="D178" s="17" t="s">
        <v>654</v>
      </c>
      <c r="E178" s="17" t="s">
        <v>39</v>
      </c>
      <c r="F178" s="33" t="s">
        <v>40</v>
      </c>
      <c r="G178" s="17" t="s">
        <v>41</v>
      </c>
      <c r="H178" s="33" t="s">
        <v>508</v>
      </c>
      <c r="I178" s="17" t="s">
        <v>623</v>
      </c>
      <c r="J178" s="17" t="s">
        <v>103</v>
      </c>
      <c r="K178" s="42" t="s">
        <v>44</v>
      </c>
      <c r="L178" s="33" t="s">
        <v>45</v>
      </c>
      <c r="M178" s="33" t="s">
        <v>74</v>
      </c>
      <c r="N178" s="17" t="s">
        <v>47</v>
      </c>
      <c r="O178" s="17">
        <v>12</v>
      </c>
      <c r="P178" s="17">
        <v>12</v>
      </c>
      <c r="Q178" s="37">
        <v>0</v>
      </c>
      <c r="R178" s="37">
        <v>0</v>
      </c>
      <c r="S178" s="37">
        <v>0</v>
      </c>
      <c r="T178" s="58" t="s">
        <v>655</v>
      </c>
      <c r="U178" s="58" t="s">
        <v>656</v>
      </c>
      <c r="V178" s="61">
        <v>1</v>
      </c>
      <c r="W178" s="53">
        <v>28</v>
      </c>
      <c r="X178" s="53">
        <v>126</v>
      </c>
      <c r="Y178" s="53">
        <v>5</v>
      </c>
      <c r="Z178" s="67">
        <v>0.99</v>
      </c>
      <c r="AA178" s="17" t="s">
        <v>68</v>
      </c>
      <c r="AB178" s="58" t="s">
        <v>626</v>
      </c>
    </row>
    <row r="179" s="9" customFormat="1" ht="52" customHeight="1" spans="1:28">
      <c r="A179" s="17">
        <v>44</v>
      </c>
      <c r="B179" s="17" t="s">
        <v>36</v>
      </c>
      <c r="C179" s="17" t="s">
        <v>37</v>
      </c>
      <c r="D179" s="17" t="s">
        <v>657</v>
      </c>
      <c r="E179" s="17" t="s">
        <v>39</v>
      </c>
      <c r="F179" s="33" t="s">
        <v>40</v>
      </c>
      <c r="G179" s="17" t="s">
        <v>41</v>
      </c>
      <c r="H179" s="33" t="s">
        <v>508</v>
      </c>
      <c r="I179" s="17" t="s">
        <v>623</v>
      </c>
      <c r="J179" s="17" t="s">
        <v>103</v>
      </c>
      <c r="K179" s="42" t="s">
        <v>44</v>
      </c>
      <c r="L179" s="33" t="s">
        <v>45</v>
      </c>
      <c r="M179" s="33" t="s">
        <v>74</v>
      </c>
      <c r="N179" s="17" t="s">
        <v>47</v>
      </c>
      <c r="O179" s="17">
        <v>9</v>
      </c>
      <c r="P179" s="17">
        <v>9</v>
      </c>
      <c r="Q179" s="37">
        <v>0</v>
      </c>
      <c r="R179" s="37">
        <v>0</v>
      </c>
      <c r="S179" s="37">
        <v>0</v>
      </c>
      <c r="T179" s="58" t="s">
        <v>658</v>
      </c>
      <c r="U179" s="58" t="s">
        <v>659</v>
      </c>
      <c r="V179" s="61">
        <v>1</v>
      </c>
      <c r="W179" s="53">
        <v>18</v>
      </c>
      <c r="X179" s="53">
        <v>81</v>
      </c>
      <c r="Y179" s="53">
        <v>4</v>
      </c>
      <c r="Z179" s="67">
        <v>0.99</v>
      </c>
      <c r="AA179" s="17" t="s">
        <v>68</v>
      </c>
      <c r="AB179" s="58" t="s">
        <v>626</v>
      </c>
    </row>
    <row r="180" s="9" customFormat="1" ht="142" customHeight="1" spans="1:28">
      <c r="A180" s="17">
        <v>45</v>
      </c>
      <c r="B180" s="17" t="s">
        <v>36</v>
      </c>
      <c r="C180" s="17" t="s">
        <v>37</v>
      </c>
      <c r="D180" s="17" t="s">
        <v>660</v>
      </c>
      <c r="E180" s="17" t="s">
        <v>39</v>
      </c>
      <c r="F180" s="33" t="s">
        <v>40</v>
      </c>
      <c r="G180" s="17" t="s">
        <v>41</v>
      </c>
      <c r="H180" s="33" t="s">
        <v>508</v>
      </c>
      <c r="I180" s="17" t="s">
        <v>623</v>
      </c>
      <c r="J180" s="17" t="s">
        <v>103</v>
      </c>
      <c r="K180" s="42" t="s">
        <v>44</v>
      </c>
      <c r="L180" s="33" t="s">
        <v>45</v>
      </c>
      <c r="M180" s="33" t="s">
        <v>74</v>
      </c>
      <c r="N180" s="17" t="s">
        <v>47</v>
      </c>
      <c r="O180" s="17">
        <v>21.12</v>
      </c>
      <c r="P180" s="17">
        <v>21.12</v>
      </c>
      <c r="Q180" s="37">
        <v>0</v>
      </c>
      <c r="R180" s="37">
        <v>0</v>
      </c>
      <c r="S180" s="37">
        <v>0</v>
      </c>
      <c r="T180" s="58" t="s">
        <v>661</v>
      </c>
      <c r="U180" s="58" t="s">
        <v>662</v>
      </c>
      <c r="V180" s="61">
        <v>1</v>
      </c>
      <c r="W180" s="53">
        <v>26</v>
      </c>
      <c r="X180" s="53">
        <v>118</v>
      </c>
      <c r="Y180" s="53">
        <v>2</v>
      </c>
      <c r="Z180" s="67">
        <v>0.98</v>
      </c>
      <c r="AA180" s="17" t="s">
        <v>68</v>
      </c>
      <c r="AB180" s="58" t="s">
        <v>626</v>
      </c>
    </row>
    <row r="181" s="9" customFormat="1" ht="61" customHeight="1" spans="1:28">
      <c r="A181" s="17">
        <v>46</v>
      </c>
      <c r="B181" s="17" t="s">
        <v>36</v>
      </c>
      <c r="C181" s="17" t="s">
        <v>37</v>
      </c>
      <c r="D181" s="17" t="s">
        <v>663</v>
      </c>
      <c r="E181" s="17" t="s">
        <v>517</v>
      </c>
      <c r="F181" s="33" t="s">
        <v>40</v>
      </c>
      <c r="G181" s="17" t="s">
        <v>41</v>
      </c>
      <c r="H181" s="33" t="s">
        <v>508</v>
      </c>
      <c r="I181" s="17" t="s">
        <v>623</v>
      </c>
      <c r="J181" s="17" t="s">
        <v>103</v>
      </c>
      <c r="K181" s="42" t="s">
        <v>44</v>
      </c>
      <c r="L181" s="33" t="s">
        <v>45</v>
      </c>
      <c r="M181" s="33" t="s">
        <v>74</v>
      </c>
      <c r="N181" s="17" t="s">
        <v>47</v>
      </c>
      <c r="O181" s="17">
        <v>16</v>
      </c>
      <c r="P181" s="17">
        <v>16</v>
      </c>
      <c r="Q181" s="37">
        <v>0</v>
      </c>
      <c r="R181" s="37">
        <v>0</v>
      </c>
      <c r="S181" s="37">
        <v>0</v>
      </c>
      <c r="T181" s="58" t="s">
        <v>646</v>
      </c>
      <c r="U181" s="58" t="s">
        <v>664</v>
      </c>
      <c r="V181" s="61">
        <v>1</v>
      </c>
      <c r="W181" s="53">
        <v>26</v>
      </c>
      <c r="X181" s="53">
        <v>118</v>
      </c>
      <c r="Y181" s="53">
        <v>2</v>
      </c>
      <c r="Z181" s="67">
        <v>0.97</v>
      </c>
      <c r="AA181" s="17" t="s">
        <v>68</v>
      </c>
      <c r="AB181" s="58" t="s">
        <v>626</v>
      </c>
    </row>
    <row r="182" s="9" customFormat="1" ht="72" customHeight="1" spans="1:28">
      <c r="A182" s="17">
        <v>47</v>
      </c>
      <c r="B182" s="17" t="s">
        <v>36</v>
      </c>
      <c r="C182" s="17" t="s">
        <v>37</v>
      </c>
      <c r="D182" s="33" t="s">
        <v>665</v>
      </c>
      <c r="E182" s="17" t="s">
        <v>39</v>
      </c>
      <c r="F182" s="33" t="s">
        <v>40</v>
      </c>
      <c r="G182" s="17" t="s">
        <v>41</v>
      </c>
      <c r="H182" s="33" t="s">
        <v>508</v>
      </c>
      <c r="I182" s="17" t="s">
        <v>623</v>
      </c>
      <c r="J182" s="17" t="s">
        <v>103</v>
      </c>
      <c r="K182" s="42" t="s">
        <v>44</v>
      </c>
      <c r="L182" s="33" t="s">
        <v>45</v>
      </c>
      <c r="M182" s="33" t="s">
        <v>74</v>
      </c>
      <c r="N182" s="17" t="s">
        <v>47</v>
      </c>
      <c r="O182" s="17">
        <v>11</v>
      </c>
      <c r="P182" s="17">
        <v>11</v>
      </c>
      <c r="Q182" s="37">
        <v>0</v>
      </c>
      <c r="R182" s="37">
        <v>0</v>
      </c>
      <c r="S182" s="37">
        <v>0</v>
      </c>
      <c r="T182" s="58" t="s">
        <v>655</v>
      </c>
      <c r="U182" s="58" t="s">
        <v>666</v>
      </c>
      <c r="V182" s="61">
        <v>1</v>
      </c>
      <c r="W182" s="53">
        <v>33</v>
      </c>
      <c r="X182" s="53">
        <v>152</v>
      </c>
      <c r="Y182" s="53">
        <v>7</v>
      </c>
      <c r="Z182" s="67">
        <v>0.97</v>
      </c>
      <c r="AA182" s="17" t="s">
        <v>68</v>
      </c>
      <c r="AB182" s="58" t="s">
        <v>626</v>
      </c>
    </row>
    <row r="183" s="9" customFormat="1" ht="103" customHeight="1" spans="1:28">
      <c r="A183" s="17">
        <v>48</v>
      </c>
      <c r="B183" s="17" t="s">
        <v>36</v>
      </c>
      <c r="C183" s="17" t="s">
        <v>37</v>
      </c>
      <c r="D183" s="33" t="s">
        <v>667</v>
      </c>
      <c r="E183" s="17" t="s">
        <v>39</v>
      </c>
      <c r="F183" s="33" t="s">
        <v>40</v>
      </c>
      <c r="G183" s="17" t="s">
        <v>41</v>
      </c>
      <c r="H183" s="33" t="s">
        <v>508</v>
      </c>
      <c r="I183" s="17" t="s">
        <v>623</v>
      </c>
      <c r="J183" s="17" t="s">
        <v>103</v>
      </c>
      <c r="K183" s="42" t="s">
        <v>44</v>
      </c>
      <c r="L183" s="33" t="s">
        <v>45</v>
      </c>
      <c r="M183" s="33" t="s">
        <v>74</v>
      </c>
      <c r="N183" s="17" t="s">
        <v>47</v>
      </c>
      <c r="O183" s="17">
        <v>7</v>
      </c>
      <c r="P183" s="17">
        <v>7</v>
      </c>
      <c r="Q183" s="37">
        <v>0</v>
      </c>
      <c r="R183" s="37">
        <v>0</v>
      </c>
      <c r="S183" s="37">
        <v>0</v>
      </c>
      <c r="T183" s="58" t="s">
        <v>668</v>
      </c>
      <c r="U183" s="58" t="s">
        <v>669</v>
      </c>
      <c r="V183" s="61">
        <v>1</v>
      </c>
      <c r="W183" s="53">
        <v>18</v>
      </c>
      <c r="X183" s="53">
        <v>81</v>
      </c>
      <c r="Y183" s="53">
        <v>4</v>
      </c>
      <c r="Z183" s="67">
        <v>0.97</v>
      </c>
      <c r="AA183" s="17" t="s">
        <v>68</v>
      </c>
      <c r="AB183" s="58" t="s">
        <v>626</v>
      </c>
    </row>
    <row r="184" s="9" customFormat="1" ht="116" customHeight="1" spans="1:28">
      <c r="A184" s="17">
        <v>49</v>
      </c>
      <c r="B184" s="17" t="s">
        <v>36</v>
      </c>
      <c r="C184" s="17" t="s">
        <v>37</v>
      </c>
      <c r="D184" s="33" t="s">
        <v>670</v>
      </c>
      <c r="E184" s="17" t="s">
        <v>39</v>
      </c>
      <c r="F184" s="33" t="s">
        <v>40</v>
      </c>
      <c r="G184" s="17" t="s">
        <v>41</v>
      </c>
      <c r="H184" s="33" t="s">
        <v>508</v>
      </c>
      <c r="I184" s="17" t="s">
        <v>623</v>
      </c>
      <c r="J184" s="17" t="s">
        <v>103</v>
      </c>
      <c r="K184" s="42" t="s">
        <v>44</v>
      </c>
      <c r="L184" s="33" t="s">
        <v>45</v>
      </c>
      <c r="M184" s="33" t="s">
        <v>74</v>
      </c>
      <c r="N184" s="17" t="s">
        <v>47</v>
      </c>
      <c r="O184" s="17">
        <v>12</v>
      </c>
      <c r="P184" s="17">
        <v>12</v>
      </c>
      <c r="Q184" s="37">
        <v>0</v>
      </c>
      <c r="R184" s="37">
        <v>0</v>
      </c>
      <c r="S184" s="37">
        <v>0</v>
      </c>
      <c r="T184" s="58" t="s">
        <v>671</v>
      </c>
      <c r="U184" s="58" t="s">
        <v>672</v>
      </c>
      <c r="V184" s="61">
        <v>1</v>
      </c>
      <c r="W184" s="53">
        <v>16</v>
      </c>
      <c r="X184" s="53">
        <v>80</v>
      </c>
      <c r="Y184" s="53">
        <v>5</v>
      </c>
      <c r="Z184" s="67">
        <v>0.96</v>
      </c>
      <c r="AA184" s="17" t="s">
        <v>68</v>
      </c>
      <c r="AB184" s="58" t="s">
        <v>626</v>
      </c>
    </row>
    <row r="185" s="9" customFormat="1" ht="85" customHeight="1" spans="1:28">
      <c r="A185" s="17">
        <v>50</v>
      </c>
      <c r="B185" s="17" t="s">
        <v>36</v>
      </c>
      <c r="C185" s="17" t="s">
        <v>37</v>
      </c>
      <c r="D185" s="33" t="s">
        <v>673</v>
      </c>
      <c r="E185" s="17" t="s">
        <v>39</v>
      </c>
      <c r="F185" s="33" t="s">
        <v>40</v>
      </c>
      <c r="G185" s="17" t="s">
        <v>41</v>
      </c>
      <c r="H185" s="33" t="s">
        <v>508</v>
      </c>
      <c r="I185" s="17" t="s">
        <v>623</v>
      </c>
      <c r="J185" s="17" t="s">
        <v>103</v>
      </c>
      <c r="K185" s="42" t="s">
        <v>44</v>
      </c>
      <c r="L185" s="33" t="s">
        <v>45</v>
      </c>
      <c r="M185" s="33" t="s">
        <v>74</v>
      </c>
      <c r="N185" s="17" t="s">
        <v>47</v>
      </c>
      <c r="O185" s="17">
        <v>13</v>
      </c>
      <c r="P185" s="17">
        <v>13</v>
      </c>
      <c r="Q185" s="37">
        <v>0</v>
      </c>
      <c r="R185" s="37">
        <v>0</v>
      </c>
      <c r="S185" s="37">
        <v>0</v>
      </c>
      <c r="T185" s="58" t="s">
        <v>674</v>
      </c>
      <c r="U185" s="58" t="s">
        <v>675</v>
      </c>
      <c r="V185" s="61">
        <v>1</v>
      </c>
      <c r="W185" s="53">
        <v>33</v>
      </c>
      <c r="X185" s="53">
        <v>164</v>
      </c>
      <c r="Y185" s="53">
        <v>11</v>
      </c>
      <c r="Z185" s="67">
        <v>0.96</v>
      </c>
      <c r="AA185" s="17" t="s">
        <v>68</v>
      </c>
      <c r="AB185" s="58" t="s">
        <v>626</v>
      </c>
    </row>
    <row r="186" s="9" customFormat="1" ht="52" customHeight="1" spans="1:28">
      <c r="A186" s="17">
        <v>51</v>
      </c>
      <c r="B186" s="17" t="s">
        <v>36</v>
      </c>
      <c r="C186" s="17" t="s">
        <v>37</v>
      </c>
      <c r="D186" s="33" t="s">
        <v>676</v>
      </c>
      <c r="E186" s="17" t="s">
        <v>39</v>
      </c>
      <c r="F186" s="33" t="s">
        <v>40</v>
      </c>
      <c r="G186" s="17" t="s">
        <v>41</v>
      </c>
      <c r="H186" s="33" t="s">
        <v>508</v>
      </c>
      <c r="I186" s="17" t="s">
        <v>623</v>
      </c>
      <c r="J186" s="17" t="s">
        <v>103</v>
      </c>
      <c r="K186" s="42" t="s">
        <v>44</v>
      </c>
      <c r="L186" s="33" t="s">
        <v>45</v>
      </c>
      <c r="M186" s="33" t="s">
        <v>74</v>
      </c>
      <c r="N186" s="17" t="s">
        <v>47</v>
      </c>
      <c r="O186" s="17">
        <v>11</v>
      </c>
      <c r="P186" s="17">
        <v>11</v>
      </c>
      <c r="Q186" s="37">
        <v>0</v>
      </c>
      <c r="R186" s="37">
        <v>0</v>
      </c>
      <c r="S186" s="37">
        <v>0</v>
      </c>
      <c r="T186" s="64" t="s">
        <v>677</v>
      </c>
      <c r="U186" s="58" t="s">
        <v>678</v>
      </c>
      <c r="V186" s="61">
        <v>1</v>
      </c>
      <c r="W186" s="53">
        <v>27</v>
      </c>
      <c r="X186" s="53">
        <v>116</v>
      </c>
      <c r="Y186" s="53">
        <v>4</v>
      </c>
      <c r="Z186" s="67">
        <v>0.95</v>
      </c>
      <c r="AA186" s="17" t="s">
        <v>68</v>
      </c>
      <c r="AB186" s="58" t="s">
        <v>626</v>
      </c>
    </row>
    <row r="187" s="9" customFormat="1" ht="64" customHeight="1" spans="1:28">
      <c r="A187" s="17">
        <v>52</v>
      </c>
      <c r="B187" s="17" t="s">
        <v>36</v>
      </c>
      <c r="C187" s="17" t="s">
        <v>37</v>
      </c>
      <c r="D187" s="33" t="s">
        <v>679</v>
      </c>
      <c r="E187" s="17" t="s">
        <v>39</v>
      </c>
      <c r="F187" s="33" t="s">
        <v>40</v>
      </c>
      <c r="G187" s="17" t="s">
        <v>41</v>
      </c>
      <c r="H187" s="33" t="s">
        <v>508</v>
      </c>
      <c r="I187" s="17" t="s">
        <v>623</v>
      </c>
      <c r="J187" s="17" t="s">
        <v>103</v>
      </c>
      <c r="K187" s="42" t="s">
        <v>44</v>
      </c>
      <c r="L187" s="33" t="s">
        <v>45</v>
      </c>
      <c r="M187" s="33" t="s">
        <v>74</v>
      </c>
      <c r="N187" s="17" t="s">
        <v>47</v>
      </c>
      <c r="O187" s="17">
        <v>13</v>
      </c>
      <c r="P187" s="17">
        <v>13</v>
      </c>
      <c r="Q187" s="37">
        <v>0</v>
      </c>
      <c r="R187" s="37">
        <v>0</v>
      </c>
      <c r="S187" s="37">
        <v>0</v>
      </c>
      <c r="T187" s="58" t="s">
        <v>680</v>
      </c>
      <c r="U187" s="58" t="s">
        <v>681</v>
      </c>
      <c r="V187" s="61">
        <v>1</v>
      </c>
      <c r="W187" s="53">
        <v>33</v>
      </c>
      <c r="X187" s="53">
        <v>146</v>
      </c>
      <c r="Y187" s="53">
        <v>3</v>
      </c>
      <c r="Z187" s="67">
        <v>0.99</v>
      </c>
      <c r="AA187" s="17" t="s">
        <v>68</v>
      </c>
      <c r="AB187" s="58" t="s">
        <v>626</v>
      </c>
    </row>
    <row r="188" s="9" customFormat="1" ht="62" customHeight="1" spans="1:28">
      <c r="A188" s="17">
        <v>53</v>
      </c>
      <c r="B188" s="17" t="s">
        <v>60</v>
      </c>
      <c r="C188" s="34" t="s">
        <v>37</v>
      </c>
      <c r="D188" s="33" t="s">
        <v>682</v>
      </c>
      <c r="E188" s="17" t="s">
        <v>683</v>
      </c>
      <c r="F188" s="33" t="s">
        <v>40</v>
      </c>
      <c r="G188" s="17" t="s">
        <v>41</v>
      </c>
      <c r="H188" s="33" t="s">
        <v>508</v>
      </c>
      <c r="I188" s="17" t="s">
        <v>623</v>
      </c>
      <c r="J188" s="17" t="s">
        <v>103</v>
      </c>
      <c r="K188" s="33" t="s">
        <v>63</v>
      </c>
      <c r="L188" s="33" t="s">
        <v>173</v>
      </c>
      <c r="M188" s="33" t="s">
        <v>548</v>
      </c>
      <c r="N188" s="17" t="s">
        <v>47</v>
      </c>
      <c r="O188" s="17">
        <v>11</v>
      </c>
      <c r="P188" s="17">
        <v>11</v>
      </c>
      <c r="Q188" s="37">
        <v>0</v>
      </c>
      <c r="R188" s="37">
        <v>0</v>
      </c>
      <c r="S188" s="37">
        <v>0</v>
      </c>
      <c r="T188" s="33" t="s">
        <v>684</v>
      </c>
      <c r="U188" s="33" t="s">
        <v>685</v>
      </c>
      <c r="V188" s="33">
        <v>1</v>
      </c>
      <c r="W188" s="33">
        <v>708</v>
      </c>
      <c r="X188" s="33">
        <v>3176</v>
      </c>
      <c r="Y188" s="33">
        <v>114</v>
      </c>
      <c r="Z188" s="52">
        <v>0.98</v>
      </c>
      <c r="AA188" s="33" t="s">
        <v>242</v>
      </c>
      <c r="AB188" s="58" t="s">
        <v>626</v>
      </c>
    </row>
    <row r="189" s="9" customFormat="1" ht="107" customHeight="1" spans="1:28">
      <c r="A189" s="17">
        <v>54</v>
      </c>
      <c r="B189" s="17" t="s">
        <v>36</v>
      </c>
      <c r="C189" s="17" t="s">
        <v>37</v>
      </c>
      <c r="D189" s="33" t="s">
        <v>686</v>
      </c>
      <c r="E189" s="33" t="s">
        <v>683</v>
      </c>
      <c r="F189" s="33" t="s">
        <v>40</v>
      </c>
      <c r="G189" s="17" t="s">
        <v>41</v>
      </c>
      <c r="H189" s="33" t="s">
        <v>508</v>
      </c>
      <c r="I189" s="17" t="s">
        <v>623</v>
      </c>
      <c r="J189" s="33" t="s">
        <v>103</v>
      </c>
      <c r="K189" s="42" t="s">
        <v>44</v>
      </c>
      <c r="L189" s="33" t="s">
        <v>45</v>
      </c>
      <c r="M189" s="33" t="s">
        <v>46</v>
      </c>
      <c r="N189" s="17" t="s">
        <v>47</v>
      </c>
      <c r="O189" s="33">
        <v>12</v>
      </c>
      <c r="P189" s="33">
        <v>12</v>
      </c>
      <c r="Q189" s="37">
        <v>0</v>
      </c>
      <c r="R189" s="37">
        <v>0</v>
      </c>
      <c r="S189" s="37">
        <v>0</v>
      </c>
      <c r="T189" s="33" t="s">
        <v>687</v>
      </c>
      <c r="U189" s="33" t="s">
        <v>688</v>
      </c>
      <c r="V189" s="33">
        <v>4</v>
      </c>
      <c r="W189" s="33">
        <v>708</v>
      </c>
      <c r="X189" s="33">
        <v>3176</v>
      </c>
      <c r="Y189" s="33">
        <v>114</v>
      </c>
      <c r="Z189" s="52">
        <v>0.97</v>
      </c>
      <c r="AA189" s="33" t="s">
        <v>68</v>
      </c>
      <c r="AB189" s="58" t="s">
        <v>626</v>
      </c>
    </row>
    <row r="190" s="9" customFormat="1" ht="92" customHeight="1" spans="1:28">
      <c r="A190" s="17">
        <v>55</v>
      </c>
      <c r="B190" s="17" t="s">
        <v>36</v>
      </c>
      <c r="C190" s="17" t="s">
        <v>37</v>
      </c>
      <c r="D190" s="33" t="s">
        <v>689</v>
      </c>
      <c r="E190" s="17" t="s">
        <v>39</v>
      </c>
      <c r="F190" s="33" t="s">
        <v>40</v>
      </c>
      <c r="G190" s="17" t="s">
        <v>41</v>
      </c>
      <c r="H190" s="33" t="s">
        <v>508</v>
      </c>
      <c r="I190" s="17" t="s">
        <v>623</v>
      </c>
      <c r="J190" s="33" t="s">
        <v>103</v>
      </c>
      <c r="K190" s="42" t="s">
        <v>44</v>
      </c>
      <c r="L190" s="33" t="s">
        <v>326</v>
      </c>
      <c r="M190" s="33" t="s">
        <v>327</v>
      </c>
      <c r="N190" s="17" t="s">
        <v>47</v>
      </c>
      <c r="O190" s="17">
        <v>16</v>
      </c>
      <c r="P190" s="17">
        <v>16</v>
      </c>
      <c r="Q190" s="37">
        <v>0</v>
      </c>
      <c r="R190" s="37">
        <v>0</v>
      </c>
      <c r="S190" s="37">
        <v>0</v>
      </c>
      <c r="T190" s="17" t="s">
        <v>690</v>
      </c>
      <c r="U190" s="33" t="s">
        <v>691</v>
      </c>
      <c r="V190" s="53">
        <v>3</v>
      </c>
      <c r="W190" s="33">
        <v>708</v>
      </c>
      <c r="X190" s="33">
        <v>3176</v>
      </c>
      <c r="Y190" s="33">
        <v>114</v>
      </c>
      <c r="Z190" s="52">
        <v>0.95</v>
      </c>
      <c r="AA190" s="33" t="s">
        <v>68</v>
      </c>
      <c r="AB190" s="58" t="s">
        <v>626</v>
      </c>
    </row>
    <row r="191" s="9" customFormat="1" ht="54" customHeight="1" spans="1:28">
      <c r="A191" s="17">
        <v>56</v>
      </c>
      <c r="B191" s="17" t="s">
        <v>36</v>
      </c>
      <c r="C191" s="17" t="s">
        <v>37</v>
      </c>
      <c r="D191" s="33" t="s">
        <v>692</v>
      </c>
      <c r="E191" s="17" t="s">
        <v>683</v>
      </c>
      <c r="F191" s="33" t="s">
        <v>40</v>
      </c>
      <c r="G191" s="17" t="s">
        <v>41</v>
      </c>
      <c r="H191" s="33" t="s">
        <v>508</v>
      </c>
      <c r="I191" s="17" t="s">
        <v>623</v>
      </c>
      <c r="J191" s="17" t="s">
        <v>103</v>
      </c>
      <c r="K191" s="42" t="s">
        <v>44</v>
      </c>
      <c r="L191" s="33" t="s">
        <v>173</v>
      </c>
      <c r="M191" s="33" t="s">
        <v>548</v>
      </c>
      <c r="N191" s="17" t="s">
        <v>47</v>
      </c>
      <c r="O191" s="17">
        <v>50</v>
      </c>
      <c r="P191" s="17">
        <v>50</v>
      </c>
      <c r="Q191" s="37">
        <v>0</v>
      </c>
      <c r="R191" s="37">
        <v>0</v>
      </c>
      <c r="S191" s="37">
        <v>0</v>
      </c>
      <c r="T191" s="65" t="s">
        <v>693</v>
      </c>
      <c r="U191" s="63" t="s">
        <v>694</v>
      </c>
      <c r="V191" s="53">
        <v>9</v>
      </c>
      <c r="W191" s="33">
        <v>7600</v>
      </c>
      <c r="X191" s="33">
        <v>18000</v>
      </c>
      <c r="Y191" s="33">
        <v>742</v>
      </c>
      <c r="Z191" s="52">
        <v>0.96</v>
      </c>
      <c r="AA191" s="33" t="s">
        <v>68</v>
      </c>
      <c r="AB191" s="58" t="s">
        <v>626</v>
      </c>
    </row>
    <row r="192" s="9" customFormat="1" ht="70" customHeight="1" spans="1:28">
      <c r="A192" s="17">
        <v>57</v>
      </c>
      <c r="B192" s="17" t="s">
        <v>60</v>
      </c>
      <c r="C192" s="34" t="s">
        <v>37</v>
      </c>
      <c r="D192" s="33" t="s">
        <v>695</v>
      </c>
      <c r="E192" s="17" t="s">
        <v>39</v>
      </c>
      <c r="F192" s="33" t="s">
        <v>40</v>
      </c>
      <c r="G192" s="17" t="s">
        <v>41</v>
      </c>
      <c r="H192" s="33" t="s">
        <v>508</v>
      </c>
      <c r="I192" s="17" t="s">
        <v>623</v>
      </c>
      <c r="J192" s="17" t="s">
        <v>103</v>
      </c>
      <c r="K192" s="33" t="s">
        <v>63</v>
      </c>
      <c r="L192" s="33" t="s">
        <v>173</v>
      </c>
      <c r="M192" s="33" t="s">
        <v>548</v>
      </c>
      <c r="N192" s="17" t="s">
        <v>47</v>
      </c>
      <c r="O192" s="17">
        <v>300</v>
      </c>
      <c r="P192" s="17">
        <v>300</v>
      </c>
      <c r="Q192" s="37">
        <v>0</v>
      </c>
      <c r="R192" s="37">
        <v>0</v>
      </c>
      <c r="S192" s="37">
        <v>0</v>
      </c>
      <c r="T192" s="65" t="s">
        <v>696</v>
      </c>
      <c r="U192" s="63" t="s">
        <v>697</v>
      </c>
      <c r="V192" s="53">
        <v>9</v>
      </c>
      <c r="W192" s="33">
        <v>7600</v>
      </c>
      <c r="X192" s="33">
        <v>18000</v>
      </c>
      <c r="Y192" s="33">
        <v>742</v>
      </c>
      <c r="Z192" s="52">
        <v>0.95</v>
      </c>
      <c r="AA192" s="33" t="s">
        <v>68</v>
      </c>
      <c r="AB192" s="58" t="s">
        <v>698</v>
      </c>
    </row>
    <row r="193" s="9" customFormat="1" ht="66" customHeight="1" spans="1:28">
      <c r="A193" s="17">
        <v>58</v>
      </c>
      <c r="B193" s="17" t="s">
        <v>60</v>
      </c>
      <c r="C193" s="34" t="s">
        <v>37</v>
      </c>
      <c r="D193" s="33" t="s">
        <v>699</v>
      </c>
      <c r="E193" s="33" t="s">
        <v>517</v>
      </c>
      <c r="F193" s="33" t="s">
        <v>40</v>
      </c>
      <c r="G193" s="33" t="s">
        <v>41</v>
      </c>
      <c r="H193" s="33" t="s">
        <v>508</v>
      </c>
      <c r="I193" s="33" t="s">
        <v>700</v>
      </c>
      <c r="J193" s="33" t="s">
        <v>56</v>
      </c>
      <c r="K193" s="37" t="s">
        <v>63</v>
      </c>
      <c r="L193" s="37" t="s">
        <v>64</v>
      </c>
      <c r="M193" s="37" t="s">
        <v>548</v>
      </c>
      <c r="N193" s="17" t="s">
        <v>47</v>
      </c>
      <c r="O193" s="33">
        <v>18</v>
      </c>
      <c r="P193" s="33">
        <v>18</v>
      </c>
      <c r="Q193" s="33">
        <v>0</v>
      </c>
      <c r="R193" s="33">
        <v>0</v>
      </c>
      <c r="S193" s="33">
        <v>0</v>
      </c>
      <c r="T193" s="63" t="s">
        <v>701</v>
      </c>
      <c r="U193" s="63" t="s">
        <v>702</v>
      </c>
      <c r="V193" s="33">
        <v>1</v>
      </c>
      <c r="W193" s="33">
        <v>46</v>
      </c>
      <c r="X193" s="33">
        <v>243</v>
      </c>
      <c r="Y193" s="33">
        <v>26</v>
      </c>
      <c r="Z193" s="52">
        <v>0.96</v>
      </c>
      <c r="AA193" s="33" t="s">
        <v>242</v>
      </c>
      <c r="AB193" s="33" t="s">
        <v>703</v>
      </c>
    </row>
    <row r="194" s="9" customFormat="1" ht="76" customHeight="1" spans="1:28">
      <c r="A194" s="17">
        <v>59</v>
      </c>
      <c r="B194" s="17" t="s">
        <v>36</v>
      </c>
      <c r="C194" s="17" t="s">
        <v>37</v>
      </c>
      <c r="D194" s="33" t="s">
        <v>704</v>
      </c>
      <c r="E194" s="33" t="s">
        <v>39</v>
      </c>
      <c r="F194" s="33" t="s">
        <v>40</v>
      </c>
      <c r="G194" s="33" t="s">
        <v>41</v>
      </c>
      <c r="H194" s="33" t="s">
        <v>508</v>
      </c>
      <c r="I194" s="33" t="s">
        <v>700</v>
      </c>
      <c r="J194" s="33" t="s">
        <v>56</v>
      </c>
      <c r="K194" s="42" t="s">
        <v>44</v>
      </c>
      <c r="L194" s="37" t="s">
        <v>455</v>
      </c>
      <c r="M194" s="37" t="s">
        <v>582</v>
      </c>
      <c r="N194" s="17" t="s">
        <v>47</v>
      </c>
      <c r="O194" s="43">
        <v>15</v>
      </c>
      <c r="P194" s="43">
        <v>15</v>
      </c>
      <c r="Q194" s="33">
        <v>0</v>
      </c>
      <c r="R194" s="33">
        <v>0</v>
      </c>
      <c r="S194" s="33">
        <v>0</v>
      </c>
      <c r="T194" s="33" t="s">
        <v>705</v>
      </c>
      <c r="U194" s="33" t="s">
        <v>706</v>
      </c>
      <c r="V194" s="33">
        <v>1</v>
      </c>
      <c r="W194" s="33">
        <v>26</v>
      </c>
      <c r="X194" s="33">
        <v>120</v>
      </c>
      <c r="Y194" s="33">
        <v>18</v>
      </c>
      <c r="Z194" s="52">
        <v>0.96</v>
      </c>
      <c r="AA194" s="33" t="s">
        <v>68</v>
      </c>
      <c r="AB194" s="33" t="s">
        <v>703</v>
      </c>
    </row>
    <row r="195" s="11" customFormat="1" ht="62" customHeight="1" spans="1:28">
      <c r="A195" s="17">
        <v>60</v>
      </c>
      <c r="B195" s="17" t="s">
        <v>36</v>
      </c>
      <c r="C195" s="17" t="s">
        <v>37</v>
      </c>
      <c r="D195" s="33" t="s">
        <v>707</v>
      </c>
      <c r="E195" s="33" t="s">
        <v>39</v>
      </c>
      <c r="F195" s="33" t="s">
        <v>40</v>
      </c>
      <c r="G195" s="33" t="s">
        <v>41</v>
      </c>
      <c r="H195" s="33" t="s">
        <v>508</v>
      </c>
      <c r="I195" s="33" t="s">
        <v>700</v>
      </c>
      <c r="J195" s="33" t="s">
        <v>56</v>
      </c>
      <c r="K195" s="42" t="s">
        <v>44</v>
      </c>
      <c r="L195" s="37" t="s">
        <v>300</v>
      </c>
      <c r="M195" s="37" t="s">
        <v>301</v>
      </c>
      <c r="N195" s="17" t="s">
        <v>47</v>
      </c>
      <c r="O195" s="43">
        <v>45</v>
      </c>
      <c r="P195" s="43">
        <v>45</v>
      </c>
      <c r="Q195" s="33">
        <v>0</v>
      </c>
      <c r="R195" s="33">
        <v>0</v>
      </c>
      <c r="S195" s="33">
        <v>0</v>
      </c>
      <c r="T195" s="58" t="s">
        <v>708</v>
      </c>
      <c r="U195" s="33" t="s">
        <v>709</v>
      </c>
      <c r="V195" s="33">
        <v>1</v>
      </c>
      <c r="W195" s="33">
        <v>64</v>
      </c>
      <c r="X195" s="33">
        <v>248</v>
      </c>
      <c r="Y195" s="33">
        <v>16</v>
      </c>
      <c r="Z195" s="52">
        <v>0.98</v>
      </c>
      <c r="AA195" s="33" t="s">
        <v>68</v>
      </c>
      <c r="AB195" s="33" t="s">
        <v>703</v>
      </c>
    </row>
    <row r="196" s="12" customFormat="1" ht="68" customHeight="1" spans="1:28">
      <c r="A196" s="17">
        <v>61</v>
      </c>
      <c r="B196" s="17" t="s">
        <v>36</v>
      </c>
      <c r="C196" s="17" t="s">
        <v>37</v>
      </c>
      <c r="D196" s="33" t="s">
        <v>710</v>
      </c>
      <c r="E196" s="33" t="s">
        <v>39</v>
      </c>
      <c r="F196" s="33" t="s">
        <v>40</v>
      </c>
      <c r="G196" s="33" t="s">
        <v>41</v>
      </c>
      <c r="H196" s="33" t="s">
        <v>508</v>
      </c>
      <c r="I196" s="33" t="s">
        <v>700</v>
      </c>
      <c r="J196" s="33" t="s">
        <v>56</v>
      </c>
      <c r="K196" s="42" t="s">
        <v>44</v>
      </c>
      <c r="L196" s="37" t="s">
        <v>300</v>
      </c>
      <c r="M196" s="37" t="s">
        <v>301</v>
      </c>
      <c r="N196" s="17" t="s">
        <v>47</v>
      </c>
      <c r="O196" s="43">
        <v>30</v>
      </c>
      <c r="P196" s="43">
        <v>30</v>
      </c>
      <c r="Q196" s="43">
        <v>0</v>
      </c>
      <c r="R196" s="43">
        <v>0</v>
      </c>
      <c r="S196" s="43">
        <v>0</v>
      </c>
      <c r="T196" s="58" t="s">
        <v>711</v>
      </c>
      <c r="U196" s="33" t="s">
        <v>712</v>
      </c>
      <c r="V196" s="33">
        <v>1</v>
      </c>
      <c r="W196" s="33">
        <v>54</v>
      </c>
      <c r="X196" s="33">
        <v>178</v>
      </c>
      <c r="Y196" s="33">
        <v>12</v>
      </c>
      <c r="Z196" s="52">
        <v>0.97</v>
      </c>
      <c r="AA196" s="33" t="s">
        <v>68</v>
      </c>
      <c r="AB196" s="33" t="s">
        <v>703</v>
      </c>
    </row>
    <row r="197" s="9" customFormat="1" ht="65" customHeight="1" spans="1:28">
      <c r="A197" s="17">
        <v>62</v>
      </c>
      <c r="B197" s="17" t="s">
        <v>36</v>
      </c>
      <c r="C197" s="17" t="s">
        <v>37</v>
      </c>
      <c r="D197" s="33" t="s">
        <v>713</v>
      </c>
      <c r="E197" s="33" t="s">
        <v>39</v>
      </c>
      <c r="F197" s="33" t="s">
        <v>40</v>
      </c>
      <c r="G197" s="33" t="s">
        <v>41</v>
      </c>
      <c r="H197" s="33" t="s">
        <v>508</v>
      </c>
      <c r="I197" s="33" t="s">
        <v>700</v>
      </c>
      <c r="J197" s="33" t="s">
        <v>56</v>
      </c>
      <c r="K197" s="42" t="s">
        <v>44</v>
      </c>
      <c r="L197" s="33" t="s">
        <v>300</v>
      </c>
      <c r="M197" s="33" t="s">
        <v>301</v>
      </c>
      <c r="N197" s="33" t="s">
        <v>47</v>
      </c>
      <c r="O197" s="33">
        <v>45</v>
      </c>
      <c r="P197" s="43">
        <v>45</v>
      </c>
      <c r="Q197" s="43">
        <v>0</v>
      </c>
      <c r="R197" s="43">
        <v>0</v>
      </c>
      <c r="S197" s="43">
        <v>0</v>
      </c>
      <c r="T197" s="33" t="s">
        <v>714</v>
      </c>
      <c r="U197" s="33" t="s">
        <v>611</v>
      </c>
      <c r="V197" s="33">
        <v>1</v>
      </c>
      <c r="W197" s="33">
        <v>198</v>
      </c>
      <c r="X197" s="33">
        <v>643</v>
      </c>
      <c r="Y197" s="33">
        <v>56</v>
      </c>
      <c r="Z197" s="52">
        <v>0.97</v>
      </c>
      <c r="AA197" s="33" t="s">
        <v>68</v>
      </c>
      <c r="AB197" s="33" t="s">
        <v>703</v>
      </c>
    </row>
    <row r="198" s="9" customFormat="1" ht="63" customHeight="1" spans="1:28">
      <c r="A198" s="17">
        <v>63</v>
      </c>
      <c r="B198" s="17" t="s">
        <v>60</v>
      </c>
      <c r="C198" s="34" t="s">
        <v>37</v>
      </c>
      <c r="D198" s="33" t="s">
        <v>715</v>
      </c>
      <c r="E198" s="33" t="s">
        <v>517</v>
      </c>
      <c r="F198" s="33" t="s">
        <v>40</v>
      </c>
      <c r="G198" s="33" t="s">
        <v>41</v>
      </c>
      <c r="H198" s="33" t="s">
        <v>508</v>
      </c>
      <c r="I198" s="33" t="s">
        <v>716</v>
      </c>
      <c r="J198" s="33" t="s">
        <v>103</v>
      </c>
      <c r="K198" s="33" t="s">
        <v>63</v>
      </c>
      <c r="L198" s="33" t="s">
        <v>300</v>
      </c>
      <c r="M198" s="33" t="s">
        <v>717</v>
      </c>
      <c r="N198" s="17" t="s">
        <v>47</v>
      </c>
      <c r="O198" s="33">
        <v>25</v>
      </c>
      <c r="P198" s="33">
        <v>25</v>
      </c>
      <c r="Q198" s="33">
        <v>0</v>
      </c>
      <c r="R198" s="33">
        <v>0</v>
      </c>
      <c r="S198" s="33">
        <v>0</v>
      </c>
      <c r="T198" s="33" t="s">
        <v>718</v>
      </c>
      <c r="U198" s="33" t="s">
        <v>719</v>
      </c>
      <c r="V198" s="33">
        <v>1</v>
      </c>
      <c r="W198" s="33">
        <v>583</v>
      </c>
      <c r="X198" s="33">
        <v>2263</v>
      </c>
      <c r="Y198" s="33">
        <v>394</v>
      </c>
      <c r="Z198" s="52">
        <v>0.98</v>
      </c>
      <c r="AA198" s="33" t="s">
        <v>242</v>
      </c>
      <c r="AB198" s="17" t="s">
        <v>720</v>
      </c>
    </row>
    <row r="199" s="9" customFormat="1" ht="83" customHeight="1" spans="1:28">
      <c r="A199" s="17">
        <v>64</v>
      </c>
      <c r="B199" s="17" t="s">
        <v>36</v>
      </c>
      <c r="C199" s="17" t="s">
        <v>37</v>
      </c>
      <c r="D199" s="33" t="s">
        <v>721</v>
      </c>
      <c r="E199" s="33" t="s">
        <v>39</v>
      </c>
      <c r="F199" s="33" t="s">
        <v>40</v>
      </c>
      <c r="G199" s="33" t="s">
        <v>41</v>
      </c>
      <c r="H199" s="33" t="s">
        <v>508</v>
      </c>
      <c r="I199" s="33" t="s">
        <v>716</v>
      </c>
      <c r="J199" s="33" t="s">
        <v>103</v>
      </c>
      <c r="K199" s="42" t="s">
        <v>44</v>
      </c>
      <c r="L199" s="43" t="s">
        <v>455</v>
      </c>
      <c r="M199" s="43" t="s">
        <v>582</v>
      </c>
      <c r="N199" s="17" t="s">
        <v>47</v>
      </c>
      <c r="O199" s="33">
        <v>230</v>
      </c>
      <c r="P199" s="33">
        <v>230</v>
      </c>
      <c r="Q199" s="33">
        <v>0</v>
      </c>
      <c r="R199" s="33">
        <v>0</v>
      </c>
      <c r="S199" s="33">
        <v>0</v>
      </c>
      <c r="T199" s="33" t="s">
        <v>722</v>
      </c>
      <c r="U199" s="33" t="s">
        <v>723</v>
      </c>
      <c r="V199" s="33">
        <v>1</v>
      </c>
      <c r="W199" s="33">
        <v>110</v>
      </c>
      <c r="X199" s="33">
        <v>420</v>
      </c>
      <c r="Y199" s="33">
        <v>394</v>
      </c>
      <c r="Z199" s="52">
        <v>0.98</v>
      </c>
      <c r="AA199" s="33" t="s">
        <v>52</v>
      </c>
      <c r="AB199" s="17" t="s">
        <v>720</v>
      </c>
    </row>
    <row r="200" s="9" customFormat="1" ht="80" customHeight="1" spans="1:28">
      <c r="A200" s="17">
        <v>65</v>
      </c>
      <c r="B200" s="17" t="s">
        <v>36</v>
      </c>
      <c r="C200" s="17" t="s">
        <v>37</v>
      </c>
      <c r="D200" s="33" t="s">
        <v>724</v>
      </c>
      <c r="E200" s="33" t="s">
        <v>39</v>
      </c>
      <c r="F200" s="33" t="s">
        <v>40</v>
      </c>
      <c r="G200" s="33" t="s">
        <v>41</v>
      </c>
      <c r="H200" s="33" t="s">
        <v>508</v>
      </c>
      <c r="I200" s="33" t="s">
        <v>716</v>
      </c>
      <c r="J200" s="33" t="s">
        <v>103</v>
      </c>
      <c r="K200" s="42" t="s">
        <v>44</v>
      </c>
      <c r="L200" s="33" t="s">
        <v>300</v>
      </c>
      <c r="M200" s="33" t="s">
        <v>301</v>
      </c>
      <c r="N200" s="17" t="s">
        <v>47</v>
      </c>
      <c r="O200" s="33">
        <v>17</v>
      </c>
      <c r="P200" s="33">
        <v>17</v>
      </c>
      <c r="Q200" s="33">
        <v>0</v>
      </c>
      <c r="R200" s="33">
        <v>0</v>
      </c>
      <c r="S200" s="33">
        <v>0</v>
      </c>
      <c r="T200" s="33" t="s">
        <v>725</v>
      </c>
      <c r="U200" s="33" t="s">
        <v>726</v>
      </c>
      <c r="V200" s="33">
        <v>1</v>
      </c>
      <c r="W200" s="33">
        <v>583</v>
      </c>
      <c r="X200" s="33">
        <v>2263</v>
      </c>
      <c r="Y200" s="33">
        <v>394</v>
      </c>
      <c r="Z200" s="52">
        <v>0.98</v>
      </c>
      <c r="AA200" s="33" t="s">
        <v>68</v>
      </c>
      <c r="AB200" s="17" t="s">
        <v>720</v>
      </c>
    </row>
    <row r="201" s="9" customFormat="1" ht="56" customHeight="1" spans="1:28">
      <c r="A201" s="17">
        <v>66</v>
      </c>
      <c r="B201" s="17" t="s">
        <v>36</v>
      </c>
      <c r="C201" s="17" t="s">
        <v>37</v>
      </c>
      <c r="D201" s="33" t="s">
        <v>727</v>
      </c>
      <c r="E201" s="33" t="s">
        <v>39</v>
      </c>
      <c r="F201" s="33" t="s">
        <v>40</v>
      </c>
      <c r="G201" s="33" t="s">
        <v>41</v>
      </c>
      <c r="H201" s="33" t="s">
        <v>508</v>
      </c>
      <c r="I201" s="33" t="s">
        <v>716</v>
      </c>
      <c r="J201" s="33" t="s">
        <v>103</v>
      </c>
      <c r="K201" s="42" t="s">
        <v>44</v>
      </c>
      <c r="L201" s="33" t="s">
        <v>300</v>
      </c>
      <c r="M201" s="33" t="s">
        <v>301</v>
      </c>
      <c r="N201" s="17" t="s">
        <v>47</v>
      </c>
      <c r="O201" s="33">
        <v>34</v>
      </c>
      <c r="P201" s="33">
        <v>34</v>
      </c>
      <c r="Q201" s="33">
        <v>0</v>
      </c>
      <c r="R201" s="33">
        <v>0</v>
      </c>
      <c r="S201" s="33">
        <v>0</v>
      </c>
      <c r="T201" s="58" t="s">
        <v>728</v>
      </c>
      <c r="U201" s="33" t="s">
        <v>726</v>
      </c>
      <c r="V201" s="33">
        <v>1</v>
      </c>
      <c r="W201" s="33">
        <v>152</v>
      </c>
      <c r="X201" s="33">
        <v>631</v>
      </c>
      <c r="Y201" s="33">
        <v>186</v>
      </c>
      <c r="Z201" s="52">
        <v>0.98</v>
      </c>
      <c r="AA201" s="33" t="s">
        <v>68</v>
      </c>
      <c r="AB201" s="17" t="s">
        <v>720</v>
      </c>
    </row>
    <row r="202" s="9" customFormat="1" ht="62" customHeight="1" spans="1:28">
      <c r="A202" s="17">
        <v>67</v>
      </c>
      <c r="B202" s="17" t="s">
        <v>36</v>
      </c>
      <c r="C202" s="17" t="s">
        <v>37</v>
      </c>
      <c r="D202" s="33" t="s">
        <v>729</v>
      </c>
      <c r="E202" s="33" t="s">
        <v>39</v>
      </c>
      <c r="F202" s="33" t="s">
        <v>40</v>
      </c>
      <c r="G202" s="33" t="s">
        <v>41</v>
      </c>
      <c r="H202" s="33" t="s">
        <v>508</v>
      </c>
      <c r="I202" s="33" t="s">
        <v>716</v>
      </c>
      <c r="J202" s="33" t="s">
        <v>103</v>
      </c>
      <c r="K202" s="42" t="s">
        <v>44</v>
      </c>
      <c r="L202" s="33" t="s">
        <v>300</v>
      </c>
      <c r="M202" s="33" t="s">
        <v>301</v>
      </c>
      <c r="N202" s="17" t="s">
        <v>47</v>
      </c>
      <c r="O202" s="33">
        <v>46.5</v>
      </c>
      <c r="P202" s="33">
        <v>46.5</v>
      </c>
      <c r="Q202" s="33">
        <v>0</v>
      </c>
      <c r="R202" s="33">
        <v>0</v>
      </c>
      <c r="S202" s="33">
        <v>0</v>
      </c>
      <c r="T202" s="33" t="s">
        <v>730</v>
      </c>
      <c r="U202" s="33" t="s">
        <v>726</v>
      </c>
      <c r="V202" s="33">
        <v>1</v>
      </c>
      <c r="W202" s="33">
        <v>583</v>
      </c>
      <c r="X202" s="33">
        <v>2263</v>
      </c>
      <c r="Y202" s="33">
        <v>394</v>
      </c>
      <c r="Z202" s="52">
        <v>0.98</v>
      </c>
      <c r="AA202" s="33" t="s">
        <v>68</v>
      </c>
      <c r="AB202" s="17" t="s">
        <v>720</v>
      </c>
    </row>
    <row r="203" s="9" customFormat="1" ht="80" customHeight="1" spans="1:28">
      <c r="A203" s="17">
        <v>68</v>
      </c>
      <c r="B203" s="17" t="s">
        <v>36</v>
      </c>
      <c r="C203" s="17" t="s">
        <v>37</v>
      </c>
      <c r="D203" s="33" t="s">
        <v>731</v>
      </c>
      <c r="E203" s="33" t="s">
        <v>39</v>
      </c>
      <c r="F203" s="33" t="s">
        <v>40</v>
      </c>
      <c r="G203" s="33" t="s">
        <v>41</v>
      </c>
      <c r="H203" s="33" t="s">
        <v>508</v>
      </c>
      <c r="I203" s="33" t="s">
        <v>716</v>
      </c>
      <c r="J203" s="33" t="s">
        <v>103</v>
      </c>
      <c r="K203" s="42" t="s">
        <v>44</v>
      </c>
      <c r="L203" s="33" t="s">
        <v>150</v>
      </c>
      <c r="M203" s="33" t="s">
        <v>552</v>
      </c>
      <c r="N203" s="17" t="s">
        <v>47</v>
      </c>
      <c r="O203" s="33">
        <v>20</v>
      </c>
      <c r="P203" s="33">
        <v>20</v>
      </c>
      <c r="Q203" s="33">
        <v>0</v>
      </c>
      <c r="R203" s="33">
        <v>0</v>
      </c>
      <c r="S203" s="33">
        <v>0</v>
      </c>
      <c r="T203" s="33" t="s">
        <v>732</v>
      </c>
      <c r="U203" s="33" t="s">
        <v>733</v>
      </c>
      <c r="V203" s="33">
        <v>1</v>
      </c>
      <c r="W203" s="33">
        <v>583</v>
      </c>
      <c r="X203" s="33">
        <v>2263</v>
      </c>
      <c r="Y203" s="33">
        <v>394</v>
      </c>
      <c r="Z203" s="52">
        <v>0.98</v>
      </c>
      <c r="AA203" s="33" t="s">
        <v>68</v>
      </c>
      <c r="AB203" s="17" t="s">
        <v>720</v>
      </c>
    </row>
    <row r="204" s="9" customFormat="1" ht="81" customHeight="1" spans="1:28">
      <c r="A204" s="17">
        <v>69</v>
      </c>
      <c r="B204" s="17" t="s">
        <v>36</v>
      </c>
      <c r="C204" s="17" t="s">
        <v>37</v>
      </c>
      <c r="D204" s="33" t="s">
        <v>734</v>
      </c>
      <c r="E204" s="33" t="s">
        <v>517</v>
      </c>
      <c r="F204" s="33" t="s">
        <v>40</v>
      </c>
      <c r="G204" s="33" t="s">
        <v>41</v>
      </c>
      <c r="H204" s="33" t="s">
        <v>508</v>
      </c>
      <c r="I204" s="33" t="s">
        <v>716</v>
      </c>
      <c r="J204" s="33" t="s">
        <v>103</v>
      </c>
      <c r="K204" s="42" t="s">
        <v>44</v>
      </c>
      <c r="L204" s="43" t="s">
        <v>300</v>
      </c>
      <c r="M204" s="43" t="s">
        <v>301</v>
      </c>
      <c r="N204" s="17" t="s">
        <v>47</v>
      </c>
      <c r="O204" s="33">
        <v>22.3</v>
      </c>
      <c r="P204" s="33">
        <v>22.3</v>
      </c>
      <c r="Q204" s="33">
        <v>0</v>
      </c>
      <c r="R204" s="33">
        <v>0</v>
      </c>
      <c r="S204" s="33">
        <v>0</v>
      </c>
      <c r="T204" s="33" t="s">
        <v>735</v>
      </c>
      <c r="U204" s="33" t="s">
        <v>736</v>
      </c>
      <c r="V204" s="33">
        <v>1</v>
      </c>
      <c r="W204" s="33">
        <v>583</v>
      </c>
      <c r="X204" s="33">
        <v>2263</v>
      </c>
      <c r="Y204" s="33">
        <v>394</v>
      </c>
      <c r="Z204" s="52">
        <v>0.98</v>
      </c>
      <c r="AA204" s="33" t="s">
        <v>186</v>
      </c>
      <c r="AB204" s="17" t="s">
        <v>720</v>
      </c>
    </row>
    <row r="205" s="9" customFormat="1" ht="77" customHeight="1" spans="1:28">
      <c r="A205" s="17">
        <v>70</v>
      </c>
      <c r="B205" s="17" t="s">
        <v>36</v>
      </c>
      <c r="C205" s="17" t="s">
        <v>37</v>
      </c>
      <c r="D205" s="33" t="s">
        <v>737</v>
      </c>
      <c r="E205" s="33" t="s">
        <v>39</v>
      </c>
      <c r="F205" s="33" t="s">
        <v>40</v>
      </c>
      <c r="G205" s="33" t="s">
        <v>41</v>
      </c>
      <c r="H205" s="33" t="s">
        <v>508</v>
      </c>
      <c r="I205" s="33" t="s">
        <v>738</v>
      </c>
      <c r="J205" s="33" t="s">
        <v>43</v>
      </c>
      <c r="K205" s="42" t="s">
        <v>44</v>
      </c>
      <c r="L205" s="33" t="s">
        <v>300</v>
      </c>
      <c r="M205" s="33" t="s">
        <v>582</v>
      </c>
      <c r="N205" s="17" t="s">
        <v>47</v>
      </c>
      <c r="O205" s="33">
        <v>22.5</v>
      </c>
      <c r="P205" s="33">
        <v>22.5</v>
      </c>
      <c r="Q205" s="33">
        <v>0</v>
      </c>
      <c r="R205" s="33">
        <v>0</v>
      </c>
      <c r="S205" s="33">
        <v>0</v>
      </c>
      <c r="T205" s="33" t="s">
        <v>739</v>
      </c>
      <c r="U205" s="33" t="s">
        <v>740</v>
      </c>
      <c r="V205" s="33">
        <v>1</v>
      </c>
      <c r="W205" s="33">
        <v>139</v>
      </c>
      <c r="X205" s="33">
        <v>349</v>
      </c>
      <c r="Y205" s="33">
        <v>24</v>
      </c>
      <c r="Z205" s="52">
        <v>0.97</v>
      </c>
      <c r="AA205" s="33" t="s">
        <v>68</v>
      </c>
      <c r="AB205" s="33" t="s">
        <v>741</v>
      </c>
    </row>
    <row r="206" s="9" customFormat="1" ht="82" customHeight="1" spans="1:28">
      <c r="A206" s="17">
        <v>71</v>
      </c>
      <c r="B206" s="17" t="s">
        <v>36</v>
      </c>
      <c r="C206" s="34" t="s">
        <v>37</v>
      </c>
      <c r="D206" s="33" t="s">
        <v>742</v>
      </c>
      <c r="E206" s="33" t="s">
        <v>39</v>
      </c>
      <c r="F206" s="33" t="s">
        <v>40</v>
      </c>
      <c r="G206" s="33" t="s">
        <v>41</v>
      </c>
      <c r="H206" s="33" t="s">
        <v>508</v>
      </c>
      <c r="I206" s="33" t="s">
        <v>738</v>
      </c>
      <c r="J206" s="33" t="s">
        <v>43</v>
      </c>
      <c r="K206" s="42" t="s">
        <v>44</v>
      </c>
      <c r="L206" s="37" t="s">
        <v>455</v>
      </c>
      <c r="M206" s="37" t="s">
        <v>582</v>
      </c>
      <c r="N206" s="17" t="s">
        <v>47</v>
      </c>
      <c r="O206" s="33">
        <v>32</v>
      </c>
      <c r="P206" s="33">
        <v>32</v>
      </c>
      <c r="Q206" s="33">
        <v>0</v>
      </c>
      <c r="R206" s="33">
        <v>0</v>
      </c>
      <c r="S206" s="33">
        <v>0</v>
      </c>
      <c r="T206" s="68" t="s">
        <v>743</v>
      </c>
      <c r="U206" s="69" t="s">
        <v>744</v>
      </c>
      <c r="V206" s="33">
        <v>1</v>
      </c>
      <c r="W206" s="33">
        <v>460</v>
      </c>
      <c r="X206" s="33">
        <v>1776</v>
      </c>
      <c r="Y206" s="33">
        <v>92</v>
      </c>
      <c r="Z206" s="52">
        <v>0.97</v>
      </c>
      <c r="AA206" s="33" t="s">
        <v>68</v>
      </c>
      <c r="AB206" s="33" t="s">
        <v>741</v>
      </c>
    </row>
    <row r="207" s="9" customFormat="1" ht="70" customHeight="1" spans="1:28">
      <c r="A207" s="17">
        <v>72</v>
      </c>
      <c r="B207" s="17" t="s">
        <v>60</v>
      </c>
      <c r="C207" s="34" t="s">
        <v>37</v>
      </c>
      <c r="D207" s="33" t="s">
        <v>745</v>
      </c>
      <c r="E207" s="33" t="s">
        <v>39</v>
      </c>
      <c r="F207" s="33" t="s">
        <v>40</v>
      </c>
      <c r="G207" s="33" t="s">
        <v>41</v>
      </c>
      <c r="H207" s="33" t="s">
        <v>508</v>
      </c>
      <c r="I207" s="33" t="s">
        <v>738</v>
      </c>
      <c r="J207" s="33" t="s">
        <v>43</v>
      </c>
      <c r="K207" s="33" t="s">
        <v>63</v>
      </c>
      <c r="L207" s="33" t="s">
        <v>235</v>
      </c>
      <c r="M207" s="33" t="s">
        <v>424</v>
      </c>
      <c r="N207" s="17" t="s">
        <v>47</v>
      </c>
      <c r="O207" s="33">
        <v>50</v>
      </c>
      <c r="P207" s="33">
        <v>50</v>
      </c>
      <c r="Q207" s="33">
        <v>0</v>
      </c>
      <c r="R207" s="33">
        <v>0</v>
      </c>
      <c r="S207" s="33">
        <v>0</v>
      </c>
      <c r="T207" s="33" t="s">
        <v>746</v>
      </c>
      <c r="U207" s="33" t="s">
        <v>747</v>
      </c>
      <c r="V207" s="33">
        <v>1</v>
      </c>
      <c r="W207" s="33">
        <v>260</v>
      </c>
      <c r="X207" s="33">
        <v>1056</v>
      </c>
      <c r="Y207" s="33">
        <v>260</v>
      </c>
      <c r="Z207" s="52">
        <v>0.97</v>
      </c>
      <c r="AA207" s="33" t="s">
        <v>529</v>
      </c>
      <c r="AB207" s="33" t="s">
        <v>741</v>
      </c>
    </row>
    <row r="208" s="9" customFormat="1" ht="58" customHeight="1" spans="1:28">
      <c r="A208" s="17">
        <v>73</v>
      </c>
      <c r="B208" s="17" t="s">
        <v>36</v>
      </c>
      <c r="C208" s="17" t="s">
        <v>37</v>
      </c>
      <c r="D208" s="33" t="s">
        <v>748</v>
      </c>
      <c r="E208" s="33" t="s">
        <v>39</v>
      </c>
      <c r="F208" s="33" t="s">
        <v>40</v>
      </c>
      <c r="G208" s="33" t="s">
        <v>41</v>
      </c>
      <c r="H208" s="33" t="s">
        <v>508</v>
      </c>
      <c r="I208" s="33" t="s">
        <v>738</v>
      </c>
      <c r="J208" s="33" t="s">
        <v>43</v>
      </c>
      <c r="K208" s="42" t="s">
        <v>44</v>
      </c>
      <c r="L208" s="33" t="s">
        <v>300</v>
      </c>
      <c r="M208" s="33" t="s">
        <v>301</v>
      </c>
      <c r="N208" s="17" t="s">
        <v>47</v>
      </c>
      <c r="O208" s="33">
        <v>43</v>
      </c>
      <c r="P208" s="33">
        <v>43</v>
      </c>
      <c r="Q208" s="33">
        <v>0</v>
      </c>
      <c r="R208" s="33">
        <v>0</v>
      </c>
      <c r="S208" s="33">
        <v>0</v>
      </c>
      <c r="T208" s="33" t="s">
        <v>749</v>
      </c>
      <c r="U208" s="33" t="s">
        <v>750</v>
      </c>
      <c r="V208" s="33">
        <v>1</v>
      </c>
      <c r="W208" s="33">
        <v>79</v>
      </c>
      <c r="X208" s="33">
        <v>327</v>
      </c>
      <c r="Y208" s="33">
        <v>17</v>
      </c>
      <c r="Z208" s="52">
        <v>0.97</v>
      </c>
      <c r="AA208" s="33" t="s">
        <v>68</v>
      </c>
      <c r="AB208" s="33" t="s">
        <v>741</v>
      </c>
    </row>
    <row r="209" s="9" customFormat="1" ht="63" customHeight="1" spans="1:28">
      <c r="A209" s="17">
        <v>74</v>
      </c>
      <c r="B209" s="17" t="s">
        <v>36</v>
      </c>
      <c r="C209" s="17" t="s">
        <v>37</v>
      </c>
      <c r="D209" s="33" t="s">
        <v>751</v>
      </c>
      <c r="E209" s="33" t="s">
        <v>39</v>
      </c>
      <c r="F209" s="33" t="s">
        <v>40</v>
      </c>
      <c r="G209" s="33" t="s">
        <v>41</v>
      </c>
      <c r="H209" s="33" t="s">
        <v>508</v>
      </c>
      <c r="I209" s="33" t="s">
        <v>738</v>
      </c>
      <c r="J209" s="33" t="s">
        <v>43</v>
      </c>
      <c r="K209" s="42" t="s">
        <v>44</v>
      </c>
      <c r="L209" s="33" t="s">
        <v>300</v>
      </c>
      <c r="M209" s="33" t="s">
        <v>582</v>
      </c>
      <c r="N209" s="17" t="s">
        <v>47</v>
      </c>
      <c r="O209" s="33">
        <v>18.8</v>
      </c>
      <c r="P209" s="33">
        <v>18.8</v>
      </c>
      <c r="Q209" s="33">
        <v>0</v>
      </c>
      <c r="R209" s="33">
        <v>0</v>
      </c>
      <c r="S209" s="33">
        <v>0</v>
      </c>
      <c r="T209" s="33" t="s">
        <v>752</v>
      </c>
      <c r="U209" s="33" t="s">
        <v>740</v>
      </c>
      <c r="V209" s="33">
        <v>1</v>
      </c>
      <c r="W209" s="33">
        <v>426</v>
      </c>
      <c r="X209" s="33">
        <v>1776</v>
      </c>
      <c r="Y209" s="33">
        <v>92</v>
      </c>
      <c r="Z209" s="52">
        <v>0.97</v>
      </c>
      <c r="AA209" s="33" t="s">
        <v>68</v>
      </c>
      <c r="AB209" s="33" t="s">
        <v>741</v>
      </c>
    </row>
    <row r="210" s="9" customFormat="1" ht="90" customHeight="1" spans="1:28">
      <c r="A210" s="17">
        <v>75</v>
      </c>
      <c r="B210" s="17" t="s">
        <v>36</v>
      </c>
      <c r="C210" s="17" t="s">
        <v>37</v>
      </c>
      <c r="D210" s="33" t="s">
        <v>753</v>
      </c>
      <c r="E210" s="33" t="s">
        <v>39</v>
      </c>
      <c r="F210" s="33" t="s">
        <v>40</v>
      </c>
      <c r="G210" s="33" t="s">
        <v>41</v>
      </c>
      <c r="H210" s="33" t="s">
        <v>508</v>
      </c>
      <c r="I210" s="33" t="s">
        <v>738</v>
      </c>
      <c r="J210" s="33" t="s">
        <v>43</v>
      </c>
      <c r="K210" s="42" t="s">
        <v>44</v>
      </c>
      <c r="L210" s="33" t="s">
        <v>300</v>
      </c>
      <c r="M210" s="33" t="s">
        <v>582</v>
      </c>
      <c r="N210" s="17" t="s">
        <v>47</v>
      </c>
      <c r="O210" s="33">
        <v>41</v>
      </c>
      <c r="P210" s="33">
        <v>41</v>
      </c>
      <c r="Q210" s="33">
        <v>0</v>
      </c>
      <c r="R210" s="33">
        <v>0</v>
      </c>
      <c r="S210" s="33">
        <v>0</v>
      </c>
      <c r="T210" s="33" t="s">
        <v>754</v>
      </c>
      <c r="U210" s="33" t="s">
        <v>755</v>
      </c>
      <c r="V210" s="33">
        <v>1</v>
      </c>
      <c r="W210" s="33">
        <v>230</v>
      </c>
      <c r="X210" s="33">
        <v>765</v>
      </c>
      <c r="Y210" s="33">
        <v>37</v>
      </c>
      <c r="Z210" s="52">
        <v>0.97</v>
      </c>
      <c r="AA210" s="33" t="s">
        <v>68</v>
      </c>
      <c r="AB210" s="33" t="s">
        <v>741</v>
      </c>
    </row>
    <row r="211" s="9" customFormat="1" ht="56" customHeight="1" spans="1:28">
      <c r="A211" s="17">
        <v>76</v>
      </c>
      <c r="B211" s="17" t="s">
        <v>60</v>
      </c>
      <c r="C211" s="34" t="s">
        <v>37</v>
      </c>
      <c r="D211" s="33" t="s">
        <v>756</v>
      </c>
      <c r="E211" s="33" t="s">
        <v>39</v>
      </c>
      <c r="F211" s="33" t="s">
        <v>40</v>
      </c>
      <c r="G211" s="33" t="s">
        <v>41</v>
      </c>
      <c r="H211" s="33" t="s">
        <v>508</v>
      </c>
      <c r="I211" s="33" t="s">
        <v>757</v>
      </c>
      <c r="J211" s="33" t="s">
        <v>43</v>
      </c>
      <c r="K211" s="33" t="s">
        <v>63</v>
      </c>
      <c r="L211" s="33" t="s">
        <v>758</v>
      </c>
      <c r="M211" s="33" t="s">
        <v>758</v>
      </c>
      <c r="N211" s="17" t="s">
        <v>47</v>
      </c>
      <c r="O211" s="33">
        <v>15</v>
      </c>
      <c r="P211" s="33">
        <v>15</v>
      </c>
      <c r="Q211" s="33">
        <v>0</v>
      </c>
      <c r="R211" s="33">
        <v>0</v>
      </c>
      <c r="S211" s="33">
        <v>0</v>
      </c>
      <c r="T211" s="33" t="s">
        <v>759</v>
      </c>
      <c r="U211" s="33" t="s">
        <v>760</v>
      </c>
      <c r="V211" s="33">
        <v>1</v>
      </c>
      <c r="W211" s="33">
        <v>23</v>
      </c>
      <c r="X211" s="33">
        <v>65</v>
      </c>
      <c r="Y211" s="33">
        <v>2</v>
      </c>
      <c r="Z211" s="52">
        <v>0.97</v>
      </c>
      <c r="AA211" s="33" t="s">
        <v>242</v>
      </c>
      <c r="AB211" s="33" t="s">
        <v>761</v>
      </c>
    </row>
    <row r="212" s="9" customFormat="1" ht="76" customHeight="1" spans="1:28">
      <c r="A212" s="17">
        <v>77</v>
      </c>
      <c r="B212" s="17" t="s">
        <v>60</v>
      </c>
      <c r="C212" s="34" t="s">
        <v>37</v>
      </c>
      <c r="D212" s="33" t="s">
        <v>762</v>
      </c>
      <c r="E212" s="33" t="s">
        <v>39</v>
      </c>
      <c r="F212" s="33" t="s">
        <v>40</v>
      </c>
      <c r="G212" s="33" t="s">
        <v>41</v>
      </c>
      <c r="H212" s="33" t="s">
        <v>508</v>
      </c>
      <c r="I212" s="33" t="s">
        <v>757</v>
      </c>
      <c r="J212" s="33" t="s">
        <v>43</v>
      </c>
      <c r="K212" s="33" t="s">
        <v>63</v>
      </c>
      <c r="L212" s="33" t="s">
        <v>235</v>
      </c>
      <c r="M212" s="33" t="s">
        <v>424</v>
      </c>
      <c r="N212" s="17" t="s">
        <v>47</v>
      </c>
      <c r="O212" s="33">
        <v>50</v>
      </c>
      <c r="P212" s="33">
        <v>50</v>
      </c>
      <c r="Q212" s="33">
        <v>0</v>
      </c>
      <c r="R212" s="33">
        <v>0</v>
      </c>
      <c r="S212" s="33">
        <v>0</v>
      </c>
      <c r="T212" s="33" t="s">
        <v>746</v>
      </c>
      <c r="U212" s="33" t="s">
        <v>528</v>
      </c>
      <c r="V212" s="33">
        <v>1</v>
      </c>
      <c r="W212" s="33">
        <v>156</v>
      </c>
      <c r="X212" s="33">
        <v>689</v>
      </c>
      <c r="Y212" s="33">
        <v>36</v>
      </c>
      <c r="Z212" s="52">
        <v>0.97</v>
      </c>
      <c r="AA212" s="33" t="s">
        <v>529</v>
      </c>
      <c r="AB212" s="33" t="s">
        <v>761</v>
      </c>
    </row>
    <row r="213" s="9" customFormat="1" ht="71" customHeight="1" spans="1:28">
      <c r="A213" s="17">
        <v>78</v>
      </c>
      <c r="B213" s="17" t="s">
        <v>36</v>
      </c>
      <c r="C213" s="17" t="s">
        <v>37</v>
      </c>
      <c r="D213" s="33" t="s">
        <v>763</v>
      </c>
      <c r="E213" s="33" t="s">
        <v>39</v>
      </c>
      <c r="F213" s="33" t="s">
        <v>40</v>
      </c>
      <c r="G213" s="33" t="s">
        <v>41</v>
      </c>
      <c r="H213" s="33" t="s">
        <v>508</v>
      </c>
      <c r="I213" s="33" t="s">
        <v>757</v>
      </c>
      <c r="J213" s="33" t="s">
        <v>43</v>
      </c>
      <c r="K213" s="42" t="s">
        <v>44</v>
      </c>
      <c r="L213" s="33" t="s">
        <v>764</v>
      </c>
      <c r="M213" s="33" t="s">
        <v>301</v>
      </c>
      <c r="N213" s="17" t="s">
        <v>47</v>
      </c>
      <c r="O213" s="33">
        <v>30</v>
      </c>
      <c r="P213" s="33">
        <v>30</v>
      </c>
      <c r="Q213" s="33">
        <v>0</v>
      </c>
      <c r="R213" s="33">
        <v>0</v>
      </c>
      <c r="S213" s="33">
        <v>0</v>
      </c>
      <c r="T213" s="33" t="s">
        <v>765</v>
      </c>
      <c r="U213" s="33" t="s">
        <v>766</v>
      </c>
      <c r="V213" s="33">
        <v>1</v>
      </c>
      <c r="W213" s="33">
        <v>159</v>
      </c>
      <c r="X213" s="33">
        <v>985</v>
      </c>
      <c r="Y213" s="33">
        <v>23</v>
      </c>
      <c r="Z213" s="52">
        <v>0.97</v>
      </c>
      <c r="AA213" s="33" t="s">
        <v>68</v>
      </c>
      <c r="AB213" s="33" t="s">
        <v>761</v>
      </c>
    </row>
    <row r="214" s="9" customFormat="1" ht="90" customHeight="1" spans="1:28">
      <c r="A214" s="17">
        <v>79</v>
      </c>
      <c r="B214" s="17" t="s">
        <v>36</v>
      </c>
      <c r="C214" s="17" t="s">
        <v>37</v>
      </c>
      <c r="D214" s="33" t="s">
        <v>767</v>
      </c>
      <c r="E214" s="33" t="s">
        <v>39</v>
      </c>
      <c r="F214" s="33" t="s">
        <v>40</v>
      </c>
      <c r="G214" s="33" t="s">
        <v>41</v>
      </c>
      <c r="H214" s="33" t="s">
        <v>508</v>
      </c>
      <c r="I214" s="33" t="s">
        <v>757</v>
      </c>
      <c r="J214" s="33" t="s">
        <v>43</v>
      </c>
      <c r="K214" s="42" t="s">
        <v>44</v>
      </c>
      <c r="L214" s="33" t="s">
        <v>455</v>
      </c>
      <c r="M214" s="33" t="s">
        <v>582</v>
      </c>
      <c r="N214" s="17" t="s">
        <v>47</v>
      </c>
      <c r="O214" s="33">
        <v>41</v>
      </c>
      <c r="P214" s="33">
        <v>41</v>
      </c>
      <c r="Q214" s="33">
        <v>0</v>
      </c>
      <c r="R214" s="33">
        <v>0</v>
      </c>
      <c r="S214" s="33">
        <v>0</v>
      </c>
      <c r="T214" s="33" t="s">
        <v>768</v>
      </c>
      <c r="U214" s="33" t="s">
        <v>769</v>
      </c>
      <c r="V214" s="33">
        <v>1</v>
      </c>
      <c r="W214" s="33">
        <v>65</v>
      </c>
      <c r="X214" s="33">
        <v>356</v>
      </c>
      <c r="Y214" s="33">
        <v>23</v>
      </c>
      <c r="Z214" s="52">
        <v>0.97</v>
      </c>
      <c r="AA214" s="33" t="s">
        <v>68</v>
      </c>
      <c r="AB214" s="33" t="s">
        <v>761</v>
      </c>
    </row>
    <row r="215" s="9" customFormat="1" ht="95" customHeight="1" spans="1:28">
      <c r="A215" s="17">
        <v>80</v>
      </c>
      <c r="B215" s="17" t="s">
        <v>36</v>
      </c>
      <c r="C215" s="17" t="s">
        <v>37</v>
      </c>
      <c r="D215" s="33" t="s">
        <v>770</v>
      </c>
      <c r="E215" s="33" t="s">
        <v>39</v>
      </c>
      <c r="F215" s="33" t="s">
        <v>40</v>
      </c>
      <c r="G215" s="33" t="s">
        <v>41</v>
      </c>
      <c r="H215" s="33" t="s">
        <v>508</v>
      </c>
      <c r="I215" s="33" t="s">
        <v>757</v>
      </c>
      <c r="J215" s="33" t="s">
        <v>43</v>
      </c>
      <c r="K215" s="42" t="s">
        <v>44</v>
      </c>
      <c r="L215" s="33" t="s">
        <v>455</v>
      </c>
      <c r="M215" s="33" t="s">
        <v>582</v>
      </c>
      <c r="N215" s="17" t="s">
        <v>47</v>
      </c>
      <c r="O215" s="33">
        <v>15</v>
      </c>
      <c r="P215" s="33">
        <v>15</v>
      </c>
      <c r="Q215" s="33">
        <v>0</v>
      </c>
      <c r="R215" s="33">
        <v>0</v>
      </c>
      <c r="S215" s="33">
        <v>0</v>
      </c>
      <c r="T215" s="33" t="s">
        <v>771</v>
      </c>
      <c r="U215" s="33" t="s">
        <v>769</v>
      </c>
      <c r="V215" s="33">
        <v>1</v>
      </c>
      <c r="W215" s="33">
        <v>56</v>
      </c>
      <c r="X215" s="33">
        <v>159</v>
      </c>
      <c r="Y215" s="33">
        <v>24</v>
      </c>
      <c r="Z215" s="52">
        <v>0.97</v>
      </c>
      <c r="AA215" s="33" t="s">
        <v>68</v>
      </c>
      <c r="AB215" s="33" t="s">
        <v>761</v>
      </c>
    </row>
    <row r="216" s="9" customFormat="1" ht="91" customHeight="1" spans="1:28">
      <c r="A216" s="17">
        <v>81</v>
      </c>
      <c r="B216" s="17" t="s">
        <v>36</v>
      </c>
      <c r="C216" s="17" t="s">
        <v>37</v>
      </c>
      <c r="D216" s="33" t="s">
        <v>772</v>
      </c>
      <c r="E216" s="33" t="s">
        <v>39</v>
      </c>
      <c r="F216" s="33" t="s">
        <v>40</v>
      </c>
      <c r="G216" s="33" t="s">
        <v>41</v>
      </c>
      <c r="H216" s="33" t="s">
        <v>508</v>
      </c>
      <c r="I216" s="33" t="s">
        <v>757</v>
      </c>
      <c r="J216" s="33" t="s">
        <v>43</v>
      </c>
      <c r="K216" s="42" t="s">
        <v>44</v>
      </c>
      <c r="L216" s="33" t="s">
        <v>300</v>
      </c>
      <c r="M216" s="33" t="s">
        <v>301</v>
      </c>
      <c r="N216" s="17" t="s">
        <v>47</v>
      </c>
      <c r="O216" s="33">
        <v>38.5</v>
      </c>
      <c r="P216" s="33">
        <v>38.5</v>
      </c>
      <c r="Q216" s="33">
        <v>0</v>
      </c>
      <c r="R216" s="33">
        <v>0</v>
      </c>
      <c r="S216" s="33">
        <v>0</v>
      </c>
      <c r="T216" s="33" t="s">
        <v>773</v>
      </c>
      <c r="U216" s="33" t="s">
        <v>774</v>
      </c>
      <c r="V216" s="33">
        <v>1</v>
      </c>
      <c r="W216" s="33">
        <v>56</v>
      </c>
      <c r="X216" s="33">
        <v>159</v>
      </c>
      <c r="Y216" s="33">
        <v>23</v>
      </c>
      <c r="Z216" s="52">
        <v>0.97</v>
      </c>
      <c r="AA216" s="33" t="s">
        <v>68</v>
      </c>
      <c r="AB216" s="33" t="s">
        <v>761</v>
      </c>
    </row>
    <row r="217" s="9" customFormat="1" ht="88" customHeight="1" spans="1:28">
      <c r="A217" s="17">
        <v>82</v>
      </c>
      <c r="B217" s="17" t="s">
        <v>36</v>
      </c>
      <c r="C217" s="17" t="s">
        <v>37</v>
      </c>
      <c r="D217" s="33" t="s">
        <v>775</v>
      </c>
      <c r="E217" s="33" t="s">
        <v>39</v>
      </c>
      <c r="F217" s="33" t="s">
        <v>40</v>
      </c>
      <c r="G217" s="33" t="s">
        <v>41</v>
      </c>
      <c r="H217" s="33" t="s">
        <v>508</v>
      </c>
      <c r="I217" s="33" t="s">
        <v>757</v>
      </c>
      <c r="J217" s="33" t="s">
        <v>43</v>
      </c>
      <c r="K217" s="42" t="s">
        <v>44</v>
      </c>
      <c r="L217" s="33" t="s">
        <v>455</v>
      </c>
      <c r="M217" s="33" t="s">
        <v>582</v>
      </c>
      <c r="N217" s="33" t="s">
        <v>47</v>
      </c>
      <c r="O217" s="33">
        <v>20</v>
      </c>
      <c r="P217" s="33">
        <v>20</v>
      </c>
      <c r="Q217" s="33">
        <v>0</v>
      </c>
      <c r="R217" s="33">
        <v>0</v>
      </c>
      <c r="S217" s="33">
        <v>0</v>
      </c>
      <c r="T217" s="33" t="s">
        <v>776</v>
      </c>
      <c r="U217" s="33" t="s">
        <v>769</v>
      </c>
      <c r="V217" s="33">
        <v>1</v>
      </c>
      <c r="W217" s="33">
        <v>66</v>
      </c>
      <c r="X217" s="33">
        <v>356</v>
      </c>
      <c r="Y217" s="33">
        <v>21</v>
      </c>
      <c r="Z217" s="52">
        <v>0.97</v>
      </c>
      <c r="AA217" s="33" t="s">
        <v>68</v>
      </c>
      <c r="AB217" s="33" t="s">
        <v>761</v>
      </c>
    </row>
    <row r="218" s="9" customFormat="1" ht="140" customHeight="1" spans="1:28">
      <c r="A218" s="17">
        <v>83</v>
      </c>
      <c r="B218" s="17" t="s">
        <v>36</v>
      </c>
      <c r="C218" s="17" t="s">
        <v>37</v>
      </c>
      <c r="D218" s="17" t="s">
        <v>777</v>
      </c>
      <c r="E218" s="33" t="s">
        <v>39</v>
      </c>
      <c r="F218" s="33" t="s">
        <v>40</v>
      </c>
      <c r="G218" s="33" t="s">
        <v>41</v>
      </c>
      <c r="H218" s="33" t="s">
        <v>508</v>
      </c>
      <c r="I218" s="17" t="s">
        <v>716</v>
      </c>
      <c r="J218" s="33" t="s">
        <v>103</v>
      </c>
      <c r="K218" s="42" t="s">
        <v>44</v>
      </c>
      <c r="L218" s="33" t="s">
        <v>150</v>
      </c>
      <c r="M218" s="41" t="s">
        <v>552</v>
      </c>
      <c r="N218" s="33" t="s">
        <v>47</v>
      </c>
      <c r="O218" s="17">
        <v>24</v>
      </c>
      <c r="P218" s="17">
        <v>24</v>
      </c>
      <c r="Q218" s="17">
        <v>0</v>
      </c>
      <c r="R218" s="17">
        <v>0</v>
      </c>
      <c r="S218" s="17">
        <v>0</v>
      </c>
      <c r="T218" s="17" t="s">
        <v>778</v>
      </c>
      <c r="U218" s="17" t="s">
        <v>779</v>
      </c>
      <c r="V218" s="53">
        <v>1</v>
      </c>
      <c r="W218" s="53">
        <v>77</v>
      </c>
      <c r="X218" s="53">
        <v>314</v>
      </c>
      <c r="Y218" s="53">
        <v>18</v>
      </c>
      <c r="Z218" s="54">
        <v>0.95</v>
      </c>
      <c r="AA218" s="33" t="s">
        <v>68</v>
      </c>
      <c r="AB218" s="17" t="s">
        <v>720</v>
      </c>
    </row>
    <row r="219" s="9" customFormat="1" ht="120" customHeight="1" spans="1:28">
      <c r="A219" s="17">
        <v>84</v>
      </c>
      <c r="B219" s="17" t="s">
        <v>36</v>
      </c>
      <c r="C219" s="17" t="s">
        <v>37</v>
      </c>
      <c r="D219" s="17" t="s">
        <v>780</v>
      </c>
      <c r="E219" s="33" t="s">
        <v>39</v>
      </c>
      <c r="F219" s="33" t="s">
        <v>40</v>
      </c>
      <c r="G219" s="33" t="s">
        <v>41</v>
      </c>
      <c r="H219" s="33" t="s">
        <v>508</v>
      </c>
      <c r="I219" s="17" t="s">
        <v>716</v>
      </c>
      <c r="J219" s="33" t="s">
        <v>103</v>
      </c>
      <c r="K219" s="42" t="s">
        <v>44</v>
      </c>
      <c r="L219" s="33" t="s">
        <v>150</v>
      </c>
      <c r="M219" s="41" t="s">
        <v>552</v>
      </c>
      <c r="N219" s="33" t="s">
        <v>47</v>
      </c>
      <c r="O219" s="17">
        <v>41</v>
      </c>
      <c r="P219" s="17">
        <v>41</v>
      </c>
      <c r="Q219" s="17">
        <v>0</v>
      </c>
      <c r="R219" s="17">
        <v>0</v>
      </c>
      <c r="S219" s="17">
        <v>0</v>
      </c>
      <c r="T219" s="17" t="s">
        <v>781</v>
      </c>
      <c r="U219" s="17" t="s">
        <v>782</v>
      </c>
      <c r="V219" s="53">
        <v>1</v>
      </c>
      <c r="W219" s="53">
        <v>92</v>
      </c>
      <c r="X219" s="53">
        <v>406</v>
      </c>
      <c r="Y219" s="53">
        <v>34</v>
      </c>
      <c r="Z219" s="54">
        <v>0.98</v>
      </c>
      <c r="AA219" s="33" t="s">
        <v>68</v>
      </c>
      <c r="AB219" s="17" t="s">
        <v>720</v>
      </c>
    </row>
    <row r="220" s="9" customFormat="1" ht="59" customHeight="1" spans="1:28">
      <c r="A220" s="17">
        <v>85</v>
      </c>
      <c r="B220" s="17" t="s">
        <v>60</v>
      </c>
      <c r="C220" s="34" t="s">
        <v>37</v>
      </c>
      <c r="D220" s="17" t="s">
        <v>783</v>
      </c>
      <c r="E220" s="33" t="s">
        <v>39</v>
      </c>
      <c r="F220" s="33" t="s">
        <v>40</v>
      </c>
      <c r="G220" s="33" t="s">
        <v>41</v>
      </c>
      <c r="H220" s="33" t="s">
        <v>508</v>
      </c>
      <c r="I220" s="17" t="s">
        <v>623</v>
      </c>
      <c r="J220" s="33" t="s">
        <v>103</v>
      </c>
      <c r="K220" s="41" t="s">
        <v>63</v>
      </c>
      <c r="L220" s="41" t="s">
        <v>235</v>
      </c>
      <c r="M220" s="41" t="s">
        <v>548</v>
      </c>
      <c r="N220" s="33" t="s">
        <v>47</v>
      </c>
      <c r="O220" s="17">
        <v>400</v>
      </c>
      <c r="P220" s="17">
        <v>400</v>
      </c>
      <c r="Q220" s="17">
        <v>0</v>
      </c>
      <c r="R220" s="17">
        <v>0</v>
      </c>
      <c r="S220" s="17">
        <v>0</v>
      </c>
      <c r="T220" s="17" t="s">
        <v>784</v>
      </c>
      <c r="U220" s="17" t="s">
        <v>785</v>
      </c>
      <c r="V220" s="53">
        <v>10</v>
      </c>
      <c r="W220" s="53">
        <v>216</v>
      </c>
      <c r="X220" s="53">
        <v>858</v>
      </c>
      <c r="Y220" s="53">
        <v>58</v>
      </c>
      <c r="Z220" s="54">
        <v>0.98</v>
      </c>
      <c r="AA220" s="33" t="s">
        <v>68</v>
      </c>
      <c r="AB220" s="17" t="s">
        <v>698</v>
      </c>
    </row>
    <row r="221" s="9" customFormat="1" ht="96" spans="1:28">
      <c r="A221" s="17">
        <v>86</v>
      </c>
      <c r="B221" s="17" t="s">
        <v>36</v>
      </c>
      <c r="C221" s="17" t="s">
        <v>37</v>
      </c>
      <c r="D221" s="17" t="s">
        <v>786</v>
      </c>
      <c r="E221" s="17" t="s">
        <v>39</v>
      </c>
      <c r="F221" s="33" t="s">
        <v>40</v>
      </c>
      <c r="G221" s="33" t="s">
        <v>41</v>
      </c>
      <c r="H221" s="33" t="s">
        <v>508</v>
      </c>
      <c r="I221" s="17" t="s">
        <v>738</v>
      </c>
      <c r="J221" s="17" t="s">
        <v>43</v>
      </c>
      <c r="K221" s="42" t="s">
        <v>44</v>
      </c>
      <c r="L221" s="33" t="s">
        <v>150</v>
      </c>
      <c r="M221" s="41" t="s">
        <v>552</v>
      </c>
      <c r="N221" s="33" t="s">
        <v>47</v>
      </c>
      <c r="O221" s="17">
        <v>42</v>
      </c>
      <c r="P221" s="17">
        <v>42</v>
      </c>
      <c r="Q221" s="17">
        <v>0</v>
      </c>
      <c r="R221" s="17">
        <v>0</v>
      </c>
      <c r="S221" s="17">
        <v>0</v>
      </c>
      <c r="T221" s="17" t="s">
        <v>787</v>
      </c>
      <c r="U221" s="17" t="s">
        <v>782</v>
      </c>
      <c r="V221" s="53">
        <v>1</v>
      </c>
      <c r="W221" s="53">
        <v>63</v>
      </c>
      <c r="X221" s="53">
        <v>310</v>
      </c>
      <c r="Y221" s="53">
        <v>78</v>
      </c>
      <c r="Z221" s="54">
        <v>0.98</v>
      </c>
      <c r="AA221" s="33" t="s">
        <v>68</v>
      </c>
      <c r="AB221" s="17" t="s">
        <v>741</v>
      </c>
    </row>
    <row r="222" s="9" customFormat="1" ht="78" customHeight="1" spans="1:28">
      <c r="A222" s="17">
        <v>87</v>
      </c>
      <c r="B222" s="17" t="s">
        <v>36</v>
      </c>
      <c r="C222" s="17" t="s">
        <v>37</v>
      </c>
      <c r="D222" s="33" t="s">
        <v>788</v>
      </c>
      <c r="E222" s="33" t="s">
        <v>39</v>
      </c>
      <c r="F222" s="33" t="s">
        <v>40</v>
      </c>
      <c r="G222" s="33" t="s">
        <v>41</v>
      </c>
      <c r="H222" s="33" t="s">
        <v>508</v>
      </c>
      <c r="I222" s="33" t="s">
        <v>591</v>
      </c>
      <c r="J222" s="33" t="s">
        <v>103</v>
      </c>
      <c r="K222" s="42" t="s">
        <v>44</v>
      </c>
      <c r="L222" s="33" t="s">
        <v>45</v>
      </c>
      <c r="M222" s="33" t="s">
        <v>477</v>
      </c>
      <c r="N222" s="33" t="s">
        <v>47</v>
      </c>
      <c r="O222" s="33">
        <v>23</v>
      </c>
      <c r="P222" s="33">
        <v>23</v>
      </c>
      <c r="Q222" s="33">
        <v>0</v>
      </c>
      <c r="R222" s="33">
        <v>0</v>
      </c>
      <c r="S222" s="33">
        <v>0</v>
      </c>
      <c r="T222" s="69" t="s">
        <v>789</v>
      </c>
      <c r="U222" s="33" t="s">
        <v>593</v>
      </c>
      <c r="V222" s="33">
        <v>1</v>
      </c>
      <c r="W222" s="33">
        <v>280</v>
      </c>
      <c r="X222" s="33">
        <v>920</v>
      </c>
      <c r="Y222" s="33">
        <v>43</v>
      </c>
      <c r="Z222" s="52">
        <v>0.98</v>
      </c>
      <c r="AA222" s="33" t="s">
        <v>68</v>
      </c>
      <c r="AB222" s="33" t="s">
        <v>594</v>
      </c>
    </row>
    <row r="223" s="9" customFormat="1" ht="39" customHeight="1" spans="1:28">
      <c r="A223" s="17">
        <v>88</v>
      </c>
      <c r="B223" s="17" t="s">
        <v>36</v>
      </c>
      <c r="C223" s="17" t="s">
        <v>37</v>
      </c>
      <c r="D223" s="33" t="s">
        <v>790</v>
      </c>
      <c r="E223" s="33" t="s">
        <v>39</v>
      </c>
      <c r="F223" s="33" t="s">
        <v>40</v>
      </c>
      <c r="G223" s="33" t="s">
        <v>41</v>
      </c>
      <c r="H223" s="33" t="s">
        <v>508</v>
      </c>
      <c r="I223" s="33" t="s">
        <v>623</v>
      </c>
      <c r="J223" s="33" t="s">
        <v>103</v>
      </c>
      <c r="K223" s="42" t="s">
        <v>44</v>
      </c>
      <c r="L223" s="33" t="s">
        <v>455</v>
      </c>
      <c r="M223" s="33" t="s">
        <v>582</v>
      </c>
      <c r="N223" s="33" t="s">
        <v>47</v>
      </c>
      <c r="O223" s="33">
        <v>10</v>
      </c>
      <c r="P223" s="33">
        <v>10</v>
      </c>
      <c r="Q223" s="33">
        <v>0</v>
      </c>
      <c r="R223" s="33">
        <v>0</v>
      </c>
      <c r="S223" s="33">
        <v>0</v>
      </c>
      <c r="T223" s="33" t="s">
        <v>791</v>
      </c>
      <c r="U223" s="33" t="s">
        <v>792</v>
      </c>
      <c r="V223" s="33">
        <v>1</v>
      </c>
      <c r="W223" s="33">
        <v>165</v>
      </c>
      <c r="X223" s="33">
        <v>680</v>
      </c>
      <c r="Y223" s="33">
        <v>21</v>
      </c>
      <c r="Z223" s="52">
        <v>0.99</v>
      </c>
      <c r="AA223" s="33" t="s">
        <v>52</v>
      </c>
      <c r="AB223" s="33" t="s">
        <v>626</v>
      </c>
    </row>
    <row r="224" s="9" customFormat="1" ht="60" customHeight="1" spans="1:28">
      <c r="A224" s="17">
        <v>89</v>
      </c>
      <c r="B224" s="17" t="s">
        <v>60</v>
      </c>
      <c r="C224" s="17" t="s">
        <v>37</v>
      </c>
      <c r="D224" s="17" t="s">
        <v>793</v>
      </c>
      <c r="E224" s="17" t="s">
        <v>517</v>
      </c>
      <c r="F224" s="17" t="s">
        <v>40</v>
      </c>
      <c r="G224" s="17" t="s">
        <v>41</v>
      </c>
      <c r="H224" s="17" t="s">
        <v>508</v>
      </c>
      <c r="I224" s="17" t="s">
        <v>794</v>
      </c>
      <c r="J224" s="17" t="s">
        <v>56</v>
      </c>
      <c r="K224" s="17" t="s">
        <v>63</v>
      </c>
      <c r="L224" s="17" t="s">
        <v>64</v>
      </c>
      <c r="M224" s="17" t="s">
        <v>548</v>
      </c>
      <c r="N224" s="17" t="s">
        <v>47</v>
      </c>
      <c r="O224" s="17">
        <v>28.8</v>
      </c>
      <c r="P224" s="17">
        <v>28.8</v>
      </c>
      <c r="Q224" s="17">
        <v>0</v>
      </c>
      <c r="R224" s="17">
        <v>0</v>
      </c>
      <c r="S224" s="17">
        <v>0</v>
      </c>
      <c r="T224" s="17" t="s">
        <v>795</v>
      </c>
      <c r="U224" s="17" t="s">
        <v>796</v>
      </c>
      <c r="V224" s="17">
        <v>7</v>
      </c>
      <c r="W224" s="17">
        <v>68</v>
      </c>
      <c r="X224" s="17">
        <v>263</v>
      </c>
      <c r="Y224" s="17">
        <v>52</v>
      </c>
      <c r="Z224" s="52">
        <v>0.98</v>
      </c>
      <c r="AA224" s="17" t="s">
        <v>242</v>
      </c>
      <c r="AB224" s="17" t="s">
        <v>797</v>
      </c>
    </row>
    <row r="225" s="13" customFormat="1" ht="55" customHeight="1" spans="1:28">
      <c r="A225" s="17">
        <v>90</v>
      </c>
      <c r="B225" s="17" t="s">
        <v>36</v>
      </c>
      <c r="C225" s="17" t="s">
        <v>37</v>
      </c>
      <c r="D225" s="17" t="s">
        <v>798</v>
      </c>
      <c r="E225" s="17" t="s">
        <v>39</v>
      </c>
      <c r="F225" s="17" t="s">
        <v>40</v>
      </c>
      <c r="G225" s="17" t="s">
        <v>41</v>
      </c>
      <c r="H225" s="17" t="s">
        <v>508</v>
      </c>
      <c r="I225" s="17" t="s">
        <v>623</v>
      </c>
      <c r="J225" s="17" t="s">
        <v>103</v>
      </c>
      <c r="K225" s="17" t="s">
        <v>44</v>
      </c>
      <c r="L225" s="17" t="s">
        <v>45</v>
      </c>
      <c r="M225" s="17" t="s">
        <v>74</v>
      </c>
      <c r="N225" s="17" t="s">
        <v>47</v>
      </c>
      <c r="O225" s="33">
        <v>4.67</v>
      </c>
      <c r="P225" s="33">
        <v>4.67</v>
      </c>
      <c r="Q225" s="33">
        <v>0</v>
      </c>
      <c r="R225" s="33">
        <v>0</v>
      </c>
      <c r="S225" s="33">
        <v>0</v>
      </c>
      <c r="T225" s="63" t="s">
        <v>799</v>
      </c>
      <c r="U225" s="17" t="s">
        <v>800</v>
      </c>
      <c r="V225" s="53">
        <v>3</v>
      </c>
      <c r="W225" s="33">
        <v>708</v>
      </c>
      <c r="X225" s="33">
        <v>3176</v>
      </c>
      <c r="Y225" s="33">
        <v>114</v>
      </c>
      <c r="Z225" s="52">
        <v>0.97</v>
      </c>
      <c r="AA225" s="17" t="s">
        <v>186</v>
      </c>
      <c r="AB225" s="17" t="s">
        <v>626</v>
      </c>
    </row>
    <row r="226" s="9" customFormat="1" ht="60" spans="1:28">
      <c r="A226" s="17">
        <v>91</v>
      </c>
      <c r="B226" s="17" t="s">
        <v>60</v>
      </c>
      <c r="C226" s="34" t="s">
        <v>37</v>
      </c>
      <c r="D226" s="33" t="s">
        <v>801</v>
      </c>
      <c r="E226" s="17" t="s">
        <v>39</v>
      </c>
      <c r="F226" s="17" t="s">
        <v>40</v>
      </c>
      <c r="G226" s="17" t="s">
        <v>41</v>
      </c>
      <c r="H226" s="17" t="s">
        <v>508</v>
      </c>
      <c r="I226" s="17" t="s">
        <v>623</v>
      </c>
      <c r="J226" s="17" t="s">
        <v>103</v>
      </c>
      <c r="K226" s="33" t="s">
        <v>63</v>
      </c>
      <c r="L226" s="33" t="s">
        <v>173</v>
      </c>
      <c r="M226" s="33" t="s">
        <v>548</v>
      </c>
      <c r="N226" s="17" t="s">
        <v>47</v>
      </c>
      <c r="O226" s="33">
        <v>68</v>
      </c>
      <c r="P226" s="33">
        <v>68</v>
      </c>
      <c r="Q226" s="33">
        <v>0</v>
      </c>
      <c r="R226" s="33">
        <v>0</v>
      </c>
      <c r="S226" s="33">
        <v>0</v>
      </c>
      <c r="T226" s="63" t="s">
        <v>802</v>
      </c>
      <c r="U226" s="33" t="s">
        <v>803</v>
      </c>
      <c r="V226" s="33">
        <v>1</v>
      </c>
      <c r="W226" s="33">
        <v>120</v>
      </c>
      <c r="X226" s="33">
        <v>500</v>
      </c>
      <c r="Y226" s="33">
        <v>100</v>
      </c>
      <c r="Z226" s="52">
        <v>0.98</v>
      </c>
      <c r="AA226" s="33" t="s">
        <v>68</v>
      </c>
      <c r="AB226" s="70" t="s">
        <v>804</v>
      </c>
    </row>
    <row r="227" s="9" customFormat="1" ht="88" customHeight="1" spans="1:28">
      <c r="A227" s="17">
        <v>92</v>
      </c>
      <c r="B227" s="17" t="s">
        <v>36</v>
      </c>
      <c r="C227" s="34" t="s">
        <v>37</v>
      </c>
      <c r="D227" s="33" t="s">
        <v>805</v>
      </c>
      <c r="E227" s="17" t="s">
        <v>39</v>
      </c>
      <c r="F227" s="17" t="s">
        <v>40</v>
      </c>
      <c r="G227" s="17" t="s">
        <v>41</v>
      </c>
      <c r="H227" s="17" t="s">
        <v>508</v>
      </c>
      <c r="I227" s="17" t="s">
        <v>806</v>
      </c>
      <c r="J227" s="17" t="s">
        <v>103</v>
      </c>
      <c r="K227" s="33" t="s">
        <v>44</v>
      </c>
      <c r="L227" s="33" t="s">
        <v>150</v>
      </c>
      <c r="M227" s="33" t="s">
        <v>552</v>
      </c>
      <c r="N227" s="17" t="s">
        <v>47</v>
      </c>
      <c r="O227" s="33">
        <v>55</v>
      </c>
      <c r="P227" s="33">
        <v>55</v>
      </c>
      <c r="Q227" s="33">
        <v>0</v>
      </c>
      <c r="R227" s="33">
        <v>0</v>
      </c>
      <c r="S227" s="33">
        <v>0</v>
      </c>
      <c r="T227" s="63" t="s">
        <v>807</v>
      </c>
      <c r="U227" s="33" t="s">
        <v>808</v>
      </c>
      <c r="V227" s="33">
        <v>2</v>
      </c>
      <c r="W227" s="33">
        <v>95</v>
      </c>
      <c r="X227" s="33">
        <v>402</v>
      </c>
      <c r="Y227" s="33">
        <v>49</v>
      </c>
      <c r="Z227" s="52">
        <v>0.98</v>
      </c>
      <c r="AA227" s="33" t="s">
        <v>809</v>
      </c>
      <c r="AB227" s="33" t="s">
        <v>810</v>
      </c>
    </row>
    <row r="228" s="9" customFormat="1" ht="84" customHeight="1" spans="1:28">
      <c r="A228" s="17">
        <v>93</v>
      </c>
      <c r="B228" s="17" t="s">
        <v>36</v>
      </c>
      <c r="C228" s="34" t="s">
        <v>37</v>
      </c>
      <c r="D228" s="33" t="s">
        <v>811</v>
      </c>
      <c r="E228" s="33" t="s">
        <v>517</v>
      </c>
      <c r="F228" s="17" t="s">
        <v>40</v>
      </c>
      <c r="G228" s="17" t="s">
        <v>41</v>
      </c>
      <c r="H228" s="17" t="s">
        <v>508</v>
      </c>
      <c r="I228" s="33" t="s">
        <v>700</v>
      </c>
      <c r="J228" s="33" t="s">
        <v>56</v>
      </c>
      <c r="K228" s="42" t="s">
        <v>44</v>
      </c>
      <c r="L228" s="37" t="s">
        <v>455</v>
      </c>
      <c r="M228" s="37" t="s">
        <v>582</v>
      </c>
      <c r="N228" s="17" t="s">
        <v>47</v>
      </c>
      <c r="O228" s="33">
        <v>9.8</v>
      </c>
      <c r="P228" s="33">
        <v>9.8</v>
      </c>
      <c r="Q228" s="33">
        <v>0</v>
      </c>
      <c r="R228" s="33">
        <v>0</v>
      </c>
      <c r="S228" s="33">
        <v>0</v>
      </c>
      <c r="T228" s="63" t="s">
        <v>812</v>
      </c>
      <c r="U228" s="33" t="s">
        <v>813</v>
      </c>
      <c r="V228" s="33">
        <v>1</v>
      </c>
      <c r="W228" s="33">
        <v>34</v>
      </c>
      <c r="X228" s="33">
        <v>230</v>
      </c>
      <c r="Y228" s="33">
        <v>23</v>
      </c>
      <c r="Z228" s="52">
        <v>0.98</v>
      </c>
      <c r="AA228" s="33" t="s">
        <v>814</v>
      </c>
      <c r="AB228" s="33" t="s">
        <v>703</v>
      </c>
    </row>
    <row r="229" s="14" customFormat="1" ht="177" customHeight="1" spans="1:28">
      <c r="A229" s="33">
        <v>94</v>
      </c>
      <c r="B229" s="33" t="s">
        <v>36</v>
      </c>
      <c r="C229" s="33" t="s">
        <v>37</v>
      </c>
      <c r="D229" s="33" t="s">
        <v>815</v>
      </c>
      <c r="E229" s="33" t="s">
        <v>39</v>
      </c>
      <c r="F229" s="33" t="s">
        <v>40</v>
      </c>
      <c r="G229" s="33" t="s">
        <v>41</v>
      </c>
      <c r="H229" s="33" t="s">
        <v>508</v>
      </c>
      <c r="I229" s="33" t="s">
        <v>700</v>
      </c>
      <c r="J229" s="33" t="s">
        <v>816</v>
      </c>
      <c r="K229" s="33" t="s">
        <v>44</v>
      </c>
      <c r="L229" s="33" t="s">
        <v>150</v>
      </c>
      <c r="M229" s="33" t="s">
        <v>552</v>
      </c>
      <c r="N229" s="17" t="s">
        <v>47</v>
      </c>
      <c r="O229" s="43">
        <v>22.5</v>
      </c>
      <c r="P229" s="43">
        <v>22.5</v>
      </c>
      <c r="Q229" s="33">
        <v>0</v>
      </c>
      <c r="R229" s="33">
        <v>0</v>
      </c>
      <c r="S229" s="33">
        <v>0</v>
      </c>
      <c r="T229" s="33" t="s">
        <v>817</v>
      </c>
      <c r="U229" s="33" t="s">
        <v>611</v>
      </c>
      <c r="V229" s="33">
        <v>1</v>
      </c>
      <c r="W229" s="33">
        <v>198</v>
      </c>
      <c r="X229" s="33">
        <v>643</v>
      </c>
      <c r="Y229" s="33">
        <v>56</v>
      </c>
      <c r="Z229" s="52">
        <v>0.99</v>
      </c>
      <c r="AA229" s="33" t="s">
        <v>68</v>
      </c>
      <c r="AB229" s="70" t="s">
        <v>804</v>
      </c>
    </row>
    <row r="230" s="13" customFormat="1" ht="81" customHeight="1" spans="1:28">
      <c r="A230" s="17">
        <v>95</v>
      </c>
      <c r="B230" s="33" t="s">
        <v>36</v>
      </c>
      <c r="C230" s="17" t="s">
        <v>37</v>
      </c>
      <c r="D230" s="17" t="s">
        <v>818</v>
      </c>
      <c r="E230" s="17" t="s">
        <v>39</v>
      </c>
      <c r="F230" s="17" t="s">
        <v>40</v>
      </c>
      <c r="G230" s="17" t="s">
        <v>41</v>
      </c>
      <c r="H230" s="17" t="s">
        <v>508</v>
      </c>
      <c r="I230" s="17" t="s">
        <v>716</v>
      </c>
      <c r="J230" s="17" t="s">
        <v>103</v>
      </c>
      <c r="K230" s="17" t="s">
        <v>44</v>
      </c>
      <c r="L230" s="17" t="s">
        <v>150</v>
      </c>
      <c r="M230" s="17" t="s">
        <v>552</v>
      </c>
      <c r="N230" s="17" t="s">
        <v>47</v>
      </c>
      <c r="O230" s="17">
        <v>20</v>
      </c>
      <c r="P230" s="17">
        <v>20</v>
      </c>
      <c r="Q230" s="17">
        <v>0</v>
      </c>
      <c r="R230" s="17">
        <v>0</v>
      </c>
      <c r="S230" s="17">
        <v>0</v>
      </c>
      <c r="T230" s="17" t="s">
        <v>819</v>
      </c>
      <c r="U230" s="17" t="s">
        <v>769</v>
      </c>
      <c r="V230" s="53">
        <v>1</v>
      </c>
      <c r="W230" s="53">
        <v>77</v>
      </c>
      <c r="X230" s="53">
        <v>314</v>
      </c>
      <c r="Y230" s="53">
        <v>18</v>
      </c>
      <c r="Z230" s="54">
        <v>0.95</v>
      </c>
      <c r="AA230" s="33" t="s">
        <v>68</v>
      </c>
      <c r="AB230" s="17" t="s">
        <v>720</v>
      </c>
    </row>
    <row r="231" s="15" customFormat="1" ht="66" customHeight="1" spans="1:28">
      <c r="A231" s="17">
        <v>96</v>
      </c>
      <c r="B231" s="33" t="s">
        <v>36</v>
      </c>
      <c r="C231" s="17" t="s">
        <v>37</v>
      </c>
      <c r="D231" s="17" t="s">
        <v>820</v>
      </c>
      <c r="E231" s="17" t="s">
        <v>39</v>
      </c>
      <c r="F231" s="33" t="s">
        <v>40</v>
      </c>
      <c r="G231" s="17" t="s">
        <v>41</v>
      </c>
      <c r="H231" s="17" t="s">
        <v>508</v>
      </c>
      <c r="I231" s="17" t="s">
        <v>821</v>
      </c>
      <c r="J231" s="17" t="s">
        <v>822</v>
      </c>
      <c r="K231" s="42" t="s">
        <v>44</v>
      </c>
      <c r="L231" s="42" t="s">
        <v>45</v>
      </c>
      <c r="M231" s="42" t="s">
        <v>74</v>
      </c>
      <c r="N231" s="17" t="s">
        <v>47</v>
      </c>
      <c r="O231" s="59">
        <v>12</v>
      </c>
      <c r="P231" s="59">
        <v>12</v>
      </c>
      <c r="Q231" s="17">
        <v>0</v>
      </c>
      <c r="R231" s="17">
        <v>0</v>
      </c>
      <c r="S231" s="17">
        <v>0</v>
      </c>
      <c r="T231" s="17" t="s">
        <v>823</v>
      </c>
      <c r="U231" s="17" t="s">
        <v>824</v>
      </c>
      <c r="V231" s="59">
        <v>1</v>
      </c>
      <c r="W231" s="59">
        <v>10</v>
      </c>
      <c r="X231" s="59">
        <v>25</v>
      </c>
      <c r="Y231" s="59">
        <v>16</v>
      </c>
      <c r="Z231" s="71">
        <v>0.95</v>
      </c>
      <c r="AA231" s="17" t="s">
        <v>825</v>
      </c>
      <c r="AB231" s="17" t="s">
        <v>826</v>
      </c>
    </row>
    <row r="232" s="12" customFormat="1" ht="39" customHeight="1" spans="1:28">
      <c r="A232" s="17">
        <v>97</v>
      </c>
      <c r="B232" s="17" t="s">
        <v>36</v>
      </c>
      <c r="C232" s="17" t="s">
        <v>37</v>
      </c>
      <c r="D232" s="33" t="s">
        <v>827</v>
      </c>
      <c r="E232" s="33" t="s">
        <v>39</v>
      </c>
      <c r="F232" s="33" t="s">
        <v>40</v>
      </c>
      <c r="G232" s="17" t="s">
        <v>41</v>
      </c>
      <c r="H232" s="17" t="s">
        <v>508</v>
      </c>
      <c r="I232" s="33" t="s">
        <v>716</v>
      </c>
      <c r="J232" s="17" t="s">
        <v>822</v>
      </c>
      <c r="K232" s="42" t="s">
        <v>44</v>
      </c>
      <c r="L232" s="42" t="s">
        <v>45</v>
      </c>
      <c r="M232" s="42" t="s">
        <v>477</v>
      </c>
      <c r="N232" s="17" t="s">
        <v>47</v>
      </c>
      <c r="O232" s="33">
        <v>15</v>
      </c>
      <c r="P232" s="33">
        <v>15</v>
      </c>
      <c r="Q232" s="33">
        <v>0</v>
      </c>
      <c r="R232" s="33">
        <v>0</v>
      </c>
      <c r="S232" s="33">
        <v>0</v>
      </c>
      <c r="T232" s="33" t="s">
        <v>828</v>
      </c>
      <c r="U232" s="33" t="s">
        <v>829</v>
      </c>
      <c r="V232" s="33">
        <v>1</v>
      </c>
      <c r="W232" s="33">
        <v>420</v>
      </c>
      <c r="X232" s="33">
        <v>1844</v>
      </c>
      <c r="Y232" s="33">
        <v>273</v>
      </c>
      <c r="Z232" s="52">
        <v>0.97</v>
      </c>
      <c r="AA232" s="33" t="s">
        <v>830</v>
      </c>
      <c r="AB232" s="33" t="s">
        <v>716</v>
      </c>
    </row>
    <row r="233" s="12" customFormat="1" ht="39" customHeight="1" spans="1:28">
      <c r="A233" s="17">
        <v>98</v>
      </c>
      <c r="B233" s="17" t="s">
        <v>36</v>
      </c>
      <c r="C233" s="17" t="s">
        <v>37</v>
      </c>
      <c r="D233" s="33" t="s">
        <v>831</v>
      </c>
      <c r="E233" s="33" t="s">
        <v>39</v>
      </c>
      <c r="F233" s="33" t="s">
        <v>40</v>
      </c>
      <c r="G233" s="17" t="s">
        <v>41</v>
      </c>
      <c r="H233" s="17" t="s">
        <v>508</v>
      </c>
      <c r="I233" s="33" t="s">
        <v>569</v>
      </c>
      <c r="J233" s="17" t="s">
        <v>822</v>
      </c>
      <c r="K233" s="42" t="s">
        <v>44</v>
      </c>
      <c r="L233" s="42" t="s">
        <v>45</v>
      </c>
      <c r="M233" s="42" t="s">
        <v>477</v>
      </c>
      <c r="N233" s="17" t="s">
        <v>47</v>
      </c>
      <c r="O233" s="33">
        <v>13</v>
      </c>
      <c r="P233" s="33">
        <v>13</v>
      </c>
      <c r="Q233" s="33">
        <v>0</v>
      </c>
      <c r="R233" s="33">
        <v>0</v>
      </c>
      <c r="S233" s="33">
        <v>0</v>
      </c>
      <c r="T233" s="33" t="s">
        <v>832</v>
      </c>
      <c r="U233" s="33" t="s">
        <v>833</v>
      </c>
      <c r="V233" s="33">
        <v>1</v>
      </c>
      <c r="W233" s="33">
        <v>335</v>
      </c>
      <c r="X233" s="33">
        <v>1149</v>
      </c>
      <c r="Y233" s="33">
        <v>200</v>
      </c>
      <c r="Z233" s="52">
        <v>0.96</v>
      </c>
      <c r="AA233" s="33" t="s">
        <v>830</v>
      </c>
      <c r="AB233" s="33" t="s">
        <v>569</v>
      </c>
    </row>
    <row r="234" s="12" customFormat="1" ht="60" spans="1:28">
      <c r="A234" s="17">
        <v>99</v>
      </c>
      <c r="B234" s="17" t="s">
        <v>36</v>
      </c>
      <c r="C234" s="17" t="s">
        <v>37</v>
      </c>
      <c r="D234" s="33" t="s">
        <v>834</v>
      </c>
      <c r="E234" s="33" t="s">
        <v>39</v>
      </c>
      <c r="F234" s="33" t="s">
        <v>40</v>
      </c>
      <c r="G234" s="17" t="s">
        <v>41</v>
      </c>
      <c r="H234" s="17" t="s">
        <v>508</v>
      </c>
      <c r="I234" s="33" t="s">
        <v>591</v>
      </c>
      <c r="J234" s="17" t="s">
        <v>822</v>
      </c>
      <c r="K234" s="42" t="s">
        <v>44</v>
      </c>
      <c r="L234" s="42" t="s">
        <v>45</v>
      </c>
      <c r="M234" s="42" t="s">
        <v>477</v>
      </c>
      <c r="N234" s="17" t="s">
        <v>47</v>
      </c>
      <c r="O234" s="33">
        <v>5</v>
      </c>
      <c r="P234" s="33">
        <v>5</v>
      </c>
      <c r="Q234" s="33">
        <v>0</v>
      </c>
      <c r="R234" s="33">
        <v>0</v>
      </c>
      <c r="S234" s="33">
        <v>0</v>
      </c>
      <c r="T234" s="33" t="s">
        <v>835</v>
      </c>
      <c r="U234" s="33" t="s">
        <v>836</v>
      </c>
      <c r="V234" s="33">
        <v>1</v>
      </c>
      <c r="W234" s="33">
        <v>280</v>
      </c>
      <c r="X234" s="33">
        <v>920</v>
      </c>
      <c r="Y234" s="33">
        <v>43</v>
      </c>
      <c r="Z234" s="52">
        <v>0.96</v>
      </c>
      <c r="AA234" s="33" t="s">
        <v>830</v>
      </c>
      <c r="AB234" s="33" t="s">
        <v>591</v>
      </c>
    </row>
    <row r="235" s="12" customFormat="1" ht="62" customHeight="1" spans="1:28">
      <c r="A235" s="17">
        <v>100</v>
      </c>
      <c r="B235" s="33" t="s">
        <v>60</v>
      </c>
      <c r="C235" s="33" t="s">
        <v>37</v>
      </c>
      <c r="D235" s="33" t="s">
        <v>837</v>
      </c>
      <c r="E235" s="33" t="s">
        <v>39</v>
      </c>
      <c r="F235" s="33" t="s">
        <v>40</v>
      </c>
      <c r="G235" s="17" t="s">
        <v>41</v>
      </c>
      <c r="H235" s="33" t="s">
        <v>504</v>
      </c>
      <c r="I235" s="33" t="s">
        <v>505</v>
      </c>
      <c r="J235" s="33" t="s">
        <v>816</v>
      </c>
      <c r="K235" s="42" t="s">
        <v>63</v>
      </c>
      <c r="L235" s="42" t="s">
        <v>235</v>
      </c>
      <c r="M235" s="42" t="s">
        <v>424</v>
      </c>
      <c r="N235" s="17" t="s">
        <v>47</v>
      </c>
      <c r="O235" s="33">
        <v>30</v>
      </c>
      <c r="P235" s="33">
        <v>30</v>
      </c>
      <c r="Q235" s="33">
        <v>0</v>
      </c>
      <c r="R235" s="33">
        <v>0</v>
      </c>
      <c r="S235" s="33">
        <v>0</v>
      </c>
      <c r="T235" s="33" t="s">
        <v>838</v>
      </c>
      <c r="U235" s="33" t="s">
        <v>839</v>
      </c>
      <c r="V235" s="44">
        <v>1</v>
      </c>
      <c r="W235" s="33">
        <v>549</v>
      </c>
      <c r="X235" s="33">
        <v>1730</v>
      </c>
      <c r="Y235" s="33">
        <v>387</v>
      </c>
      <c r="Z235" s="52">
        <v>0.98</v>
      </c>
      <c r="AA235" s="33" t="s">
        <v>840</v>
      </c>
      <c r="AB235" s="48" t="s">
        <v>841</v>
      </c>
    </row>
    <row r="236" s="12" customFormat="1" ht="62" customHeight="1" spans="1:28">
      <c r="A236" s="17">
        <v>101</v>
      </c>
      <c r="B236" s="33" t="s">
        <v>36</v>
      </c>
      <c r="C236" s="33" t="s">
        <v>37</v>
      </c>
      <c r="D236" s="33" t="s">
        <v>842</v>
      </c>
      <c r="E236" s="33" t="s">
        <v>39</v>
      </c>
      <c r="F236" s="33" t="s">
        <v>40</v>
      </c>
      <c r="G236" s="17" t="s">
        <v>41</v>
      </c>
      <c r="H236" s="33" t="s">
        <v>508</v>
      </c>
      <c r="I236" s="33" t="s">
        <v>531</v>
      </c>
      <c r="J236" s="33" t="s">
        <v>816</v>
      </c>
      <c r="K236" s="42" t="s">
        <v>44</v>
      </c>
      <c r="L236" s="42" t="s">
        <v>150</v>
      </c>
      <c r="M236" s="42" t="s">
        <v>552</v>
      </c>
      <c r="N236" s="17" t="s">
        <v>47</v>
      </c>
      <c r="O236" s="33">
        <v>7</v>
      </c>
      <c r="P236" s="33">
        <v>7</v>
      </c>
      <c r="Q236" s="33">
        <v>0</v>
      </c>
      <c r="R236" s="33">
        <v>0</v>
      </c>
      <c r="S236" s="33">
        <v>0</v>
      </c>
      <c r="T236" s="33" t="s">
        <v>843</v>
      </c>
      <c r="U236" s="33" t="s">
        <v>844</v>
      </c>
      <c r="V236" s="44">
        <v>1</v>
      </c>
      <c r="W236" s="33">
        <v>48</v>
      </c>
      <c r="X236" s="33">
        <v>202</v>
      </c>
      <c r="Y236" s="33">
        <v>30</v>
      </c>
      <c r="Z236" s="52">
        <v>0.96</v>
      </c>
      <c r="AA236" s="33" t="s">
        <v>68</v>
      </c>
      <c r="AB236" s="48" t="s">
        <v>845</v>
      </c>
    </row>
    <row r="237" s="9" customFormat="1" ht="39" customHeight="1" spans="1:28">
      <c r="A237" s="17" t="s">
        <v>846</v>
      </c>
      <c r="B237" s="17"/>
      <c r="C237" s="34"/>
      <c r="D237" s="33"/>
      <c r="E237" s="33"/>
      <c r="F237" s="33"/>
      <c r="G237" s="33"/>
      <c r="H237" s="33"/>
      <c r="I237" s="33"/>
      <c r="J237" s="33"/>
      <c r="K237" s="33"/>
      <c r="L237" s="33"/>
      <c r="M237" s="33"/>
      <c r="N237" s="17"/>
      <c r="O237" s="33">
        <v>2447.144</v>
      </c>
      <c r="P237" s="33">
        <v>2447.144</v>
      </c>
      <c r="Q237" s="33">
        <v>0</v>
      </c>
      <c r="R237" s="33">
        <v>0</v>
      </c>
      <c r="S237" s="33">
        <v>0</v>
      </c>
      <c r="T237" s="33"/>
      <c r="U237" s="33"/>
      <c r="V237" s="33"/>
      <c r="W237" s="33"/>
      <c r="X237" s="33"/>
      <c r="Y237" s="33"/>
      <c r="Z237" s="52"/>
      <c r="AA237" s="33"/>
      <c r="AB237" s="33"/>
    </row>
    <row r="238" s="9" customFormat="1" ht="56" customHeight="1" spans="1:28">
      <c r="A238" s="44">
        <v>1</v>
      </c>
      <c r="B238" s="17" t="s">
        <v>60</v>
      </c>
      <c r="C238" s="17" t="s">
        <v>37</v>
      </c>
      <c r="D238" s="33" t="s">
        <v>847</v>
      </c>
      <c r="E238" s="33" t="s">
        <v>517</v>
      </c>
      <c r="F238" s="33" t="s">
        <v>40</v>
      </c>
      <c r="G238" s="17" t="s">
        <v>41</v>
      </c>
      <c r="H238" s="17" t="s">
        <v>846</v>
      </c>
      <c r="I238" s="33" t="s">
        <v>848</v>
      </c>
      <c r="J238" s="33" t="s">
        <v>56</v>
      </c>
      <c r="K238" s="42" t="s">
        <v>63</v>
      </c>
      <c r="L238" s="42" t="s">
        <v>173</v>
      </c>
      <c r="M238" s="42" t="s">
        <v>548</v>
      </c>
      <c r="N238" s="17" t="s">
        <v>47</v>
      </c>
      <c r="O238" s="33">
        <v>18</v>
      </c>
      <c r="P238" s="33">
        <v>18</v>
      </c>
      <c r="Q238" s="17">
        <v>0</v>
      </c>
      <c r="R238" s="17">
        <v>0</v>
      </c>
      <c r="S238" s="17">
        <v>0</v>
      </c>
      <c r="T238" s="33" t="s">
        <v>849</v>
      </c>
      <c r="U238" s="33" t="s">
        <v>850</v>
      </c>
      <c r="V238" s="33">
        <v>1</v>
      </c>
      <c r="W238" s="33">
        <v>6</v>
      </c>
      <c r="X238" s="33">
        <v>30</v>
      </c>
      <c r="Y238" s="33">
        <v>4</v>
      </c>
      <c r="Z238" s="52">
        <v>0.95</v>
      </c>
      <c r="AA238" s="33" t="s">
        <v>242</v>
      </c>
      <c r="AB238" s="33" t="s">
        <v>851</v>
      </c>
    </row>
    <row r="239" s="9" customFormat="1" ht="56" customHeight="1" spans="1:28">
      <c r="A239" s="44">
        <v>2</v>
      </c>
      <c r="B239" s="17" t="s">
        <v>36</v>
      </c>
      <c r="C239" s="17" t="s">
        <v>37</v>
      </c>
      <c r="D239" s="33" t="s">
        <v>852</v>
      </c>
      <c r="E239" s="33" t="s">
        <v>39</v>
      </c>
      <c r="F239" s="33" t="s">
        <v>40</v>
      </c>
      <c r="G239" s="17" t="s">
        <v>41</v>
      </c>
      <c r="H239" s="17" t="s">
        <v>846</v>
      </c>
      <c r="I239" s="33" t="s">
        <v>848</v>
      </c>
      <c r="J239" s="33" t="s">
        <v>56</v>
      </c>
      <c r="K239" s="42" t="s">
        <v>44</v>
      </c>
      <c r="L239" s="42" t="s">
        <v>45</v>
      </c>
      <c r="M239" s="42" t="s">
        <v>74</v>
      </c>
      <c r="N239" s="17" t="s">
        <v>47</v>
      </c>
      <c r="O239" s="33">
        <v>18</v>
      </c>
      <c r="P239" s="33">
        <v>18</v>
      </c>
      <c r="Q239" s="17">
        <v>0</v>
      </c>
      <c r="R239" s="17">
        <v>0</v>
      </c>
      <c r="S239" s="17">
        <v>0</v>
      </c>
      <c r="T239" s="33" t="s">
        <v>853</v>
      </c>
      <c r="U239" s="33" t="s">
        <v>854</v>
      </c>
      <c r="V239" s="33">
        <v>1</v>
      </c>
      <c r="W239" s="33">
        <v>29</v>
      </c>
      <c r="X239" s="33">
        <v>120</v>
      </c>
      <c r="Y239" s="33">
        <v>10</v>
      </c>
      <c r="Z239" s="52">
        <v>0.95</v>
      </c>
      <c r="AA239" s="33" t="s">
        <v>68</v>
      </c>
      <c r="AB239" s="33" t="s">
        <v>851</v>
      </c>
    </row>
    <row r="240" s="9" customFormat="1" ht="56" customHeight="1" spans="1:28">
      <c r="A240" s="44">
        <v>3</v>
      </c>
      <c r="B240" s="17" t="s">
        <v>36</v>
      </c>
      <c r="C240" s="17" t="s">
        <v>37</v>
      </c>
      <c r="D240" s="33" t="s">
        <v>855</v>
      </c>
      <c r="E240" s="33" t="s">
        <v>39</v>
      </c>
      <c r="F240" s="33" t="s">
        <v>40</v>
      </c>
      <c r="G240" s="17" t="s">
        <v>41</v>
      </c>
      <c r="H240" s="17" t="s">
        <v>846</v>
      </c>
      <c r="I240" s="33" t="s">
        <v>848</v>
      </c>
      <c r="J240" s="33" t="s">
        <v>56</v>
      </c>
      <c r="K240" s="42" t="s">
        <v>44</v>
      </c>
      <c r="L240" s="42" t="s">
        <v>45</v>
      </c>
      <c r="M240" s="42" t="s">
        <v>74</v>
      </c>
      <c r="N240" s="17" t="s">
        <v>47</v>
      </c>
      <c r="O240" s="33">
        <v>12</v>
      </c>
      <c r="P240" s="33">
        <v>12</v>
      </c>
      <c r="Q240" s="17">
        <v>0</v>
      </c>
      <c r="R240" s="17">
        <v>0</v>
      </c>
      <c r="S240" s="17">
        <v>0</v>
      </c>
      <c r="T240" s="33" t="s">
        <v>856</v>
      </c>
      <c r="U240" s="33" t="s">
        <v>854</v>
      </c>
      <c r="V240" s="33">
        <v>1</v>
      </c>
      <c r="W240" s="33">
        <v>19</v>
      </c>
      <c r="X240" s="33">
        <v>76</v>
      </c>
      <c r="Y240" s="33">
        <v>11</v>
      </c>
      <c r="Z240" s="52">
        <v>0.95</v>
      </c>
      <c r="AA240" s="33" t="s">
        <v>68</v>
      </c>
      <c r="AB240" s="33" t="s">
        <v>851</v>
      </c>
    </row>
    <row r="241" s="9" customFormat="1" ht="56" customHeight="1" spans="1:28">
      <c r="A241" s="44">
        <v>4</v>
      </c>
      <c r="B241" s="17" t="s">
        <v>36</v>
      </c>
      <c r="C241" s="17" t="s">
        <v>37</v>
      </c>
      <c r="D241" s="33" t="s">
        <v>857</v>
      </c>
      <c r="E241" s="33" t="s">
        <v>39</v>
      </c>
      <c r="F241" s="33" t="s">
        <v>40</v>
      </c>
      <c r="G241" s="17" t="s">
        <v>41</v>
      </c>
      <c r="H241" s="17" t="s">
        <v>846</v>
      </c>
      <c r="I241" s="33" t="s">
        <v>848</v>
      </c>
      <c r="J241" s="33" t="s">
        <v>56</v>
      </c>
      <c r="K241" s="42" t="s">
        <v>44</v>
      </c>
      <c r="L241" s="42" t="s">
        <v>45</v>
      </c>
      <c r="M241" s="42" t="s">
        <v>74</v>
      </c>
      <c r="N241" s="17" t="s">
        <v>47</v>
      </c>
      <c r="O241" s="33">
        <v>17.4</v>
      </c>
      <c r="P241" s="33">
        <v>17.4</v>
      </c>
      <c r="Q241" s="17">
        <v>0</v>
      </c>
      <c r="R241" s="17">
        <v>0</v>
      </c>
      <c r="S241" s="17">
        <v>0</v>
      </c>
      <c r="T241" s="33" t="s">
        <v>858</v>
      </c>
      <c r="U241" s="33" t="s">
        <v>854</v>
      </c>
      <c r="V241" s="33">
        <v>1</v>
      </c>
      <c r="W241" s="33">
        <v>53</v>
      </c>
      <c r="X241" s="33">
        <v>198</v>
      </c>
      <c r="Y241" s="33">
        <v>25</v>
      </c>
      <c r="Z241" s="52">
        <v>0.95</v>
      </c>
      <c r="AA241" s="33" t="s">
        <v>68</v>
      </c>
      <c r="AB241" s="33" t="s">
        <v>851</v>
      </c>
    </row>
    <row r="242" s="9" customFormat="1" ht="56" customHeight="1" spans="1:28">
      <c r="A242" s="44">
        <v>5</v>
      </c>
      <c r="B242" s="17" t="s">
        <v>60</v>
      </c>
      <c r="C242" s="17" t="s">
        <v>37</v>
      </c>
      <c r="D242" s="33" t="s">
        <v>859</v>
      </c>
      <c r="E242" s="33" t="s">
        <v>39</v>
      </c>
      <c r="F242" s="33" t="s">
        <v>40</v>
      </c>
      <c r="G242" s="17" t="s">
        <v>41</v>
      </c>
      <c r="H242" s="17" t="s">
        <v>846</v>
      </c>
      <c r="I242" s="33" t="s">
        <v>848</v>
      </c>
      <c r="J242" s="33" t="s">
        <v>56</v>
      </c>
      <c r="K242" s="42" t="s">
        <v>63</v>
      </c>
      <c r="L242" s="42" t="s">
        <v>235</v>
      </c>
      <c r="M242" s="42" t="s">
        <v>424</v>
      </c>
      <c r="N242" s="17" t="s">
        <v>47</v>
      </c>
      <c r="O242" s="33">
        <v>50</v>
      </c>
      <c r="P242" s="33">
        <v>50</v>
      </c>
      <c r="Q242" s="17">
        <v>0</v>
      </c>
      <c r="R242" s="17">
        <v>0</v>
      </c>
      <c r="S242" s="17">
        <v>0</v>
      </c>
      <c r="T242" s="33" t="s">
        <v>860</v>
      </c>
      <c r="U242" s="33" t="s">
        <v>861</v>
      </c>
      <c r="V242" s="48">
        <v>1</v>
      </c>
      <c r="W242" s="48">
        <v>295</v>
      </c>
      <c r="X242" s="48">
        <v>1132</v>
      </c>
      <c r="Y242" s="48">
        <v>48</v>
      </c>
      <c r="Z242" s="52">
        <v>0.95</v>
      </c>
      <c r="AA242" s="33" t="s">
        <v>529</v>
      </c>
      <c r="AB242" s="33" t="s">
        <v>851</v>
      </c>
    </row>
    <row r="243" s="9" customFormat="1" ht="56" customHeight="1" spans="1:28">
      <c r="A243" s="44">
        <v>6</v>
      </c>
      <c r="B243" s="17" t="s">
        <v>36</v>
      </c>
      <c r="C243" s="17" t="s">
        <v>37</v>
      </c>
      <c r="D243" s="33" t="s">
        <v>862</v>
      </c>
      <c r="E243" s="33" t="s">
        <v>39</v>
      </c>
      <c r="F243" s="33" t="s">
        <v>40</v>
      </c>
      <c r="G243" s="17" t="s">
        <v>41</v>
      </c>
      <c r="H243" s="17" t="s">
        <v>846</v>
      </c>
      <c r="I243" s="33" t="s">
        <v>848</v>
      </c>
      <c r="J243" s="33" t="s">
        <v>56</v>
      </c>
      <c r="K243" s="42" t="s">
        <v>44</v>
      </c>
      <c r="L243" s="42" t="s">
        <v>45</v>
      </c>
      <c r="M243" s="42" t="s">
        <v>74</v>
      </c>
      <c r="N243" s="17" t="s">
        <v>47</v>
      </c>
      <c r="O243" s="33">
        <v>13.5</v>
      </c>
      <c r="P243" s="33">
        <v>13.5</v>
      </c>
      <c r="Q243" s="17">
        <v>0</v>
      </c>
      <c r="R243" s="17">
        <v>0</v>
      </c>
      <c r="S243" s="17">
        <v>0</v>
      </c>
      <c r="T243" s="33" t="s">
        <v>863</v>
      </c>
      <c r="U243" s="33" t="s">
        <v>864</v>
      </c>
      <c r="V243" s="44">
        <v>1</v>
      </c>
      <c r="W243" s="33">
        <v>17</v>
      </c>
      <c r="X243" s="33">
        <v>70</v>
      </c>
      <c r="Y243" s="44">
        <v>4</v>
      </c>
      <c r="Z243" s="52">
        <v>0.95</v>
      </c>
      <c r="AA243" s="33" t="s">
        <v>68</v>
      </c>
      <c r="AB243" s="33" t="s">
        <v>851</v>
      </c>
    </row>
    <row r="244" s="9" customFormat="1" ht="56" customHeight="1" spans="1:28">
      <c r="A244" s="44">
        <v>7</v>
      </c>
      <c r="B244" s="17" t="s">
        <v>36</v>
      </c>
      <c r="C244" s="17" t="s">
        <v>37</v>
      </c>
      <c r="D244" s="33" t="s">
        <v>865</v>
      </c>
      <c r="E244" s="33" t="s">
        <v>39</v>
      </c>
      <c r="F244" s="33" t="s">
        <v>40</v>
      </c>
      <c r="G244" s="17" t="s">
        <v>41</v>
      </c>
      <c r="H244" s="17" t="s">
        <v>846</v>
      </c>
      <c r="I244" s="33" t="s">
        <v>848</v>
      </c>
      <c r="J244" s="33" t="s">
        <v>56</v>
      </c>
      <c r="K244" s="42" t="s">
        <v>44</v>
      </c>
      <c r="L244" s="42" t="s">
        <v>45</v>
      </c>
      <c r="M244" s="42" t="s">
        <v>74</v>
      </c>
      <c r="N244" s="17" t="s">
        <v>47</v>
      </c>
      <c r="O244" s="33">
        <v>14.3</v>
      </c>
      <c r="P244" s="33">
        <v>14.3</v>
      </c>
      <c r="Q244" s="17">
        <v>0</v>
      </c>
      <c r="R244" s="17">
        <v>0</v>
      </c>
      <c r="S244" s="17">
        <v>0</v>
      </c>
      <c r="T244" s="33" t="s">
        <v>866</v>
      </c>
      <c r="U244" s="33" t="s">
        <v>867</v>
      </c>
      <c r="V244" s="44">
        <v>1</v>
      </c>
      <c r="W244" s="33">
        <v>21</v>
      </c>
      <c r="X244" s="33">
        <v>85</v>
      </c>
      <c r="Y244" s="44">
        <v>4</v>
      </c>
      <c r="Z244" s="52">
        <v>0.95</v>
      </c>
      <c r="AA244" s="33" t="s">
        <v>68</v>
      </c>
      <c r="AB244" s="33" t="s">
        <v>851</v>
      </c>
    </row>
    <row r="245" s="9" customFormat="1" ht="56" customHeight="1" spans="1:28">
      <c r="A245" s="44">
        <v>8</v>
      </c>
      <c r="B245" s="17" t="s">
        <v>36</v>
      </c>
      <c r="C245" s="17" t="s">
        <v>37</v>
      </c>
      <c r="D245" s="33" t="s">
        <v>868</v>
      </c>
      <c r="E245" s="33" t="s">
        <v>39</v>
      </c>
      <c r="F245" s="33" t="s">
        <v>40</v>
      </c>
      <c r="G245" s="17" t="s">
        <v>41</v>
      </c>
      <c r="H245" s="17" t="s">
        <v>846</v>
      </c>
      <c r="I245" s="33" t="s">
        <v>848</v>
      </c>
      <c r="J245" s="33" t="s">
        <v>56</v>
      </c>
      <c r="K245" s="42" t="s">
        <v>44</v>
      </c>
      <c r="L245" s="42" t="s">
        <v>45</v>
      </c>
      <c r="M245" s="42" t="s">
        <v>74</v>
      </c>
      <c r="N245" s="17" t="s">
        <v>47</v>
      </c>
      <c r="O245" s="33">
        <v>15.5</v>
      </c>
      <c r="P245" s="33">
        <v>15.5</v>
      </c>
      <c r="Q245" s="17">
        <v>0</v>
      </c>
      <c r="R245" s="17">
        <v>0</v>
      </c>
      <c r="S245" s="17">
        <v>0</v>
      </c>
      <c r="T245" s="33" t="s">
        <v>869</v>
      </c>
      <c r="U245" s="33" t="s">
        <v>870</v>
      </c>
      <c r="V245" s="44">
        <v>1</v>
      </c>
      <c r="W245" s="49">
        <v>60</v>
      </c>
      <c r="X245" s="49">
        <v>220</v>
      </c>
      <c r="Y245" s="44">
        <v>9</v>
      </c>
      <c r="Z245" s="52">
        <v>0.95</v>
      </c>
      <c r="AA245" s="33" t="s">
        <v>68</v>
      </c>
      <c r="AB245" s="33" t="s">
        <v>851</v>
      </c>
    </row>
    <row r="246" s="9" customFormat="1" ht="56" customHeight="1" spans="1:28">
      <c r="A246" s="44">
        <v>9</v>
      </c>
      <c r="B246" s="17" t="s">
        <v>36</v>
      </c>
      <c r="C246" s="17" t="s">
        <v>37</v>
      </c>
      <c r="D246" s="33" t="s">
        <v>871</v>
      </c>
      <c r="E246" s="33" t="s">
        <v>39</v>
      </c>
      <c r="F246" s="33" t="s">
        <v>40</v>
      </c>
      <c r="G246" s="17" t="s">
        <v>41</v>
      </c>
      <c r="H246" s="17" t="s">
        <v>846</v>
      </c>
      <c r="I246" s="33" t="s">
        <v>848</v>
      </c>
      <c r="J246" s="33" t="s">
        <v>56</v>
      </c>
      <c r="K246" s="42" t="s">
        <v>44</v>
      </c>
      <c r="L246" s="42" t="s">
        <v>45</v>
      </c>
      <c r="M246" s="42" t="s">
        <v>74</v>
      </c>
      <c r="N246" s="17" t="s">
        <v>47</v>
      </c>
      <c r="O246" s="33">
        <v>7.6</v>
      </c>
      <c r="P246" s="33">
        <v>7.6</v>
      </c>
      <c r="Q246" s="17">
        <v>0</v>
      </c>
      <c r="R246" s="17">
        <v>0</v>
      </c>
      <c r="S246" s="17">
        <v>0</v>
      </c>
      <c r="T246" s="33" t="s">
        <v>872</v>
      </c>
      <c r="U246" s="33" t="s">
        <v>873</v>
      </c>
      <c r="V246" s="44">
        <v>1</v>
      </c>
      <c r="W246" s="49">
        <v>54</v>
      </c>
      <c r="X246" s="49">
        <v>218</v>
      </c>
      <c r="Y246" s="44">
        <v>7</v>
      </c>
      <c r="Z246" s="52">
        <v>0.95</v>
      </c>
      <c r="AA246" s="33" t="s">
        <v>68</v>
      </c>
      <c r="AB246" s="33" t="s">
        <v>851</v>
      </c>
    </row>
    <row r="247" s="9" customFormat="1" ht="56" customHeight="1" spans="1:28">
      <c r="A247" s="44">
        <v>10</v>
      </c>
      <c r="B247" s="17" t="s">
        <v>36</v>
      </c>
      <c r="C247" s="17" t="s">
        <v>37</v>
      </c>
      <c r="D247" s="33" t="s">
        <v>868</v>
      </c>
      <c r="E247" s="33" t="s">
        <v>39</v>
      </c>
      <c r="F247" s="33" t="s">
        <v>40</v>
      </c>
      <c r="G247" s="17" t="s">
        <v>41</v>
      </c>
      <c r="H247" s="17" t="s">
        <v>846</v>
      </c>
      <c r="I247" s="33" t="s">
        <v>848</v>
      </c>
      <c r="J247" s="33" t="s">
        <v>56</v>
      </c>
      <c r="K247" s="42" t="s">
        <v>44</v>
      </c>
      <c r="L247" s="42" t="s">
        <v>45</v>
      </c>
      <c r="M247" s="42" t="s">
        <v>74</v>
      </c>
      <c r="N247" s="17" t="s">
        <v>47</v>
      </c>
      <c r="O247" s="33">
        <v>13.7</v>
      </c>
      <c r="P247" s="33">
        <v>13.7</v>
      </c>
      <c r="Q247" s="17">
        <v>0</v>
      </c>
      <c r="R247" s="17">
        <v>0</v>
      </c>
      <c r="S247" s="17">
        <v>0</v>
      </c>
      <c r="T247" s="33" t="s">
        <v>874</v>
      </c>
      <c r="U247" s="33" t="s">
        <v>870</v>
      </c>
      <c r="V247" s="44">
        <v>1</v>
      </c>
      <c r="W247" s="49">
        <v>60</v>
      </c>
      <c r="X247" s="49">
        <v>220</v>
      </c>
      <c r="Y247" s="44">
        <v>9</v>
      </c>
      <c r="Z247" s="52">
        <v>0.95</v>
      </c>
      <c r="AA247" s="33" t="s">
        <v>68</v>
      </c>
      <c r="AB247" s="33" t="s">
        <v>851</v>
      </c>
    </row>
    <row r="248" s="9" customFormat="1" ht="56" customHeight="1" spans="1:28">
      <c r="A248" s="44">
        <v>11</v>
      </c>
      <c r="B248" s="17" t="s">
        <v>36</v>
      </c>
      <c r="C248" s="17" t="s">
        <v>37</v>
      </c>
      <c r="D248" s="33" t="s">
        <v>871</v>
      </c>
      <c r="E248" s="33" t="s">
        <v>39</v>
      </c>
      <c r="F248" s="33" t="s">
        <v>40</v>
      </c>
      <c r="G248" s="17" t="s">
        <v>41</v>
      </c>
      <c r="H248" s="17" t="s">
        <v>846</v>
      </c>
      <c r="I248" s="33" t="s">
        <v>848</v>
      </c>
      <c r="J248" s="33" t="s">
        <v>56</v>
      </c>
      <c r="K248" s="42" t="s">
        <v>44</v>
      </c>
      <c r="L248" s="42" t="s">
        <v>45</v>
      </c>
      <c r="M248" s="42" t="s">
        <v>74</v>
      </c>
      <c r="N248" s="17" t="s">
        <v>47</v>
      </c>
      <c r="O248" s="33">
        <v>7</v>
      </c>
      <c r="P248" s="33">
        <v>7</v>
      </c>
      <c r="Q248" s="17">
        <v>0</v>
      </c>
      <c r="R248" s="17">
        <v>0</v>
      </c>
      <c r="S248" s="17">
        <v>0</v>
      </c>
      <c r="T248" s="33" t="s">
        <v>875</v>
      </c>
      <c r="U248" s="33" t="s">
        <v>870</v>
      </c>
      <c r="V248" s="44">
        <v>1</v>
      </c>
      <c r="W248" s="49">
        <v>54</v>
      </c>
      <c r="X248" s="49">
        <v>218</v>
      </c>
      <c r="Y248" s="44">
        <v>7</v>
      </c>
      <c r="Z248" s="52">
        <v>0.95</v>
      </c>
      <c r="AA248" s="33" t="s">
        <v>68</v>
      </c>
      <c r="AB248" s="33" t="s">
        <v>851</v>
      </c>
    </row>
    <row r="249" s="9" customFormat="1" ht="56" customHeight="1" spans="1:28">
      <c r="A249" s="44">
        <v>12</v>
      </c>
      <c r="B249" s="17" t="s">
        <v>36</v>
      </c>
      <c r="C249" s="17" t="s">
        <v>37</v>
      </c>
      <c r="D249" s="33" t="s">
        <v>876</v>
      </c>
      <c r="E249" s="33" t="s">
        <v>39</v>
      </c>
      <c r="F249" s="33" t="s">
        <v>40</v>
      </c>
      <c r="G249" s="17" t="s">
        <v>41</v>
      </c>
      <c r="H249" s="17" t="s">
        <v>846</v>
      </c>
      <c r="I249" s="33" t="s">
        <v>848</v>
      </c>
      <c r="J249" s="33" t="s">
        <v>56</v>
      </c>
      <c r="K249" s="42" t="s">
        <v>44</v>
      </c>
      <c r="L249" s="42" t="s">
        <v>45</v>
      </c>
      <c r="M249" s="42" t="s">
        <v>74</v>
      </c>
      <c r="N249" s="17" t="s">
        <v>47</v>
      </c>
      <c r="O249" s="33">
        <v>50</v>
      </c>
      <c r="P249" s="33">
        <v>50</v>
      </c>
      <c r="Q249" s="17">
        <v>0</v>
      </c>
      <c r="R249" s="17">
        <v>0</v>
      </c>
      <c r="S249" s="17">
        <v>0</v>
      </c>
      <c r="T249" s="33" t="s">
        <v>877</v>
      </c>
      <c r="U249" s="33" t="s">
        <v>854</v>
      </c>
      <c r="V249" s="44">
        <v>1</v>
      </c>
      <c r="W249" s="49">
        <v>45</v>
      </c>
      <c r="X249" s="49">
        <v>161</v>
      </c>
      <c r="Y249" s="44">
        <v>41</v>
      </c>
      <c r="Z249" s="52">
        <v>0.95</v>
      </c>
      <c r="AA249" s="33" t="s">
        <v>68</v>
      </c>
      <c r="AB249" s="33" t="s">
        <v>851</v>
      </c>
    </row>
    <row r="250" s="9" customFormat="1" ht="335" customHeight="1" spans="1:28">
      <c r="A250" s="44">
        <v>13</v>
      </c>
      <c r="B250" s="17" t="s">
        <v>60</v>
      </c>
      <c r="C250" s="17" t="s">
        <v>37</v>
      </c>
      <c r="D250" s="33" t="s">
        <v>878</v>
      </c>
      <c r="E250" s="33" t="s">
        <v>683</v>
      </c>
      <c r="F250" s="33" t="s">
        <v>879</v>
      </c>
      <c r="G250" s="17" t="s">
        <v>41</v>
      </c>
      <c r="H250" s="17" t="s">
        <v>846</v>
      </c>
      <c r="I250" s="33" t="s">
        <v>880</v>
      </c>
      <c r="J250" s="33" t="s">
        <v>56</v>
      </c>
      <c r="K250" s="42" t="s">
        <v>63</v>
      </c>
      <c r="L250" s="42" t="s">
        <v>173</v>
      </c>
      <c r="M250" s="42" t="s">
        <v>548</v>
      </c>
      <c r="N250" s="17" t="s">
        <v>47</v>
      </c>
      <c r="O250" s="43">
        <v>68</v>
      </c>
      <c r="P250" s="43">
        <v>68</v>
      </c>
      <c r="Q250" s="17">
        <v>0</v>
      </c>
      <c r="R250" s="17">
        <v>0</v>
      </c>
      <c r="S250" s="17">
        <v>0</v>
      </c>
      <c r="T250" s="33" t="s">
        <v>881</v>
      </c>
      <c r="U250" s="33" t="s">
        <v>882</v>
      </c>
      <c r="V250" s="33">
        <v>1</v>
      </c>
      <c r="W250" s="33">
        <v>35</v>
      </c>
      <c r="X250" s="33">
        <v>136</v>
      </c>
      <c r="Y250" s="44">
        <v>21</v>
      </c>
      <c r="Z250" s="52">
        <v>0.95</v>
      </c>
      <c r="AA250" s="33" t="s">
        <v>68</v>
      </c>
      <c r="AB250" s="33" t="s">
        <v>883</v>
      </c>
    </row>
    <row r="251" s="9" customFormat="1" ht="56" customHeight="1" spans="1:28">
      <c r="A251" s="44">
        <v>14</v>
      </c>
      <c r="B251" s="17" t="s">
        <v>60</v>
      </c>
      <c r="C251" s="17" t="s">
        <v>37</v>
      </c>
      <c r="D251" s="33" t="s">
        <v>884</v>
      </c>
      <c r="E251" s="33" t="s">
        <v>39</v>
      </c>
      <c r="F251" s="33" t="s">
        <v>40</v>
      </c>
      <c r="G251" s="17" t="s">
        <v>41</v>
      </c>
      <c r="H251" s="17" t="s">
        <v>846</v>
      </c>
      <c r="I251" s="33" t="s">
        <v>880</v>
      </c>
      <c r="J251" s="33" t="s">
        <v>56</v>
      </c>
      <c r="K251" s="42" t="s">
        <v>63</v>
      </c>
      <c r="L251" s="42" t="s">
        <v>173</v>
      </c>
      <c r="M251" s="42" t="s">
        <v>548</v>
      </c>
      <c r="N251" s="17" t="s">
        <v>47</v>
      </c>
      <c r="O251" s="45">
        <v>7.5</v>
      </c>
      <c r="P251" s="45">
        <v>7.5</v>
      </c>
      <c r="Q251" s="17">
        <v>0</v>
      </c>
      <c r="R251" s="17">
        <v>0</v>
      </c>
      <c r="S251" s="17">
        <v>0</v>
      </c>
      <c r="T251" s="33" t="s">
        <v>885</v>
      </c>
      <c r="U251" s="33" t="s">
        <v>886</v>
      </c>
      <c r="V251" s="48">
        <v>1</v>
      </c>
      <c r="W251" s="48">
        <v>18</v>
      </c>
      <c r="X251" s="48">
        <v>76</v>
      </c>
      <c r="Y251" s="48">
        <v>16</v>
      </c>
      <c r="Z251" s="52">
        <v>0.95</v>
      </c>
      <c r="AA251" s="33" t="s">
        <v>242</v>
      </c>
      <c r="AB251" s="33" t="s">
        <v>887</v>
      </c>
    </row>
    <row r="252" s="9" customFormat="1" ht="122" customHeight="1" spans="1:28">
      <c r="A252" s="44">
        <v>15</v>
      </c>
      <c r="B252" s="17" t="s">
        <v>36</v>
      </c>
      <c r="C252" s="17" t="s">
        <v>37</v>
      </c>
      <c r="D252" s="33" t="s">
        <v>888</v>
      </c>
      <c r="E252" s="33" t="s">
        <v>39</v>
      </c>
      <c r="F252" s="33" t="s">
        <v>40</v>
      </c>
      <c r="G252" s="17" t="s">
        <v>41</v>
      </c>
      <c r="H252" s="17" t="s">
        <v>846</v>
      </c>
      <c r="I252" s="33" t="s">
        <v>880</v>
      </c>
      <c r="J252" s="33" t="s">
        <v>56</v>
      </c>
      <c r="K252" s="42" t="s">
        <v>44</v>
      </c>
      <c r="L252" s="42" t="s">
        <v>45</v>
      </c>
      <c r="M252" s="42" t="s">
        <v>74</v>
      </c>
      <c r="N252" s="17" t="s">
        <v>47</v>
      </c>
      <c r="O252" s="43">
        <v>31.2</v>
      </c>
      <c r="P252" s="43">
        <v>31.2</v>
      </c>
      <c r="Q252" s="17">
        <v>0</v>
      </c>
      <c r="R252" s="17">
        <v>0</v>
      </c>
      <c r="S252" s="17">
        <v>0</v>
      </c>
      <c r="T252" s="33" t="s">
        <v>889</v>
      </c>
      <c r="U252" s="33" t="s">
        <v>890</v>
      </c>
      <c r="V252" s="48">
        <v>1</v>
      </c>
      <c r="W252" s="48">
        <v>36</v>
      </c>
      <c r="X252" s="48">
        <v>123</v>
      </c>
      <c r="Y252" s="48">
        <v>6</v>
      </c>
      <c r="Z252" s="52">
        <v>0.95</v>
      </c>
      <c r="AA252" s="33" t="s">
        <v>68</v>
      </c>
      <c r="AB252" s="33" t="s">
        <v>887</v>
      </c>
    </row>
    <row r="253" s="9" customFormat="1" ht="113" customHeight="1" spans="1:28">
      <c r="A253" s="44">
        <v>16</v>
      </c>
      <c r="B253" s="17" t="s">
        <v>36</v>
      </c>
      <c r="C253" s="17" t="s">
        <v>37</v>
      </c>
      <c r="D253" s="33" t="s">
        <v>891</v>
      </c>
      <c r="E253" s="33" t="s">
        <v>39</v>
      </c>
      <c r="F253" s="33" t="s">
        <v>40</v>
      </c>
      <c r="G253" s="17" t="s">
        <v>41</v>
      </c>
      <c r="H253" s="17" t="s">
        <v>846</v>
      </c>
      <c r="I253" s="33" t="s">
        <v>880</v>
      </c>
      <c r="J253" s="33" t="s">
        <v>56</v>
      </c>
      <c r="K253" s="42" t="s">
        <v>44</v>
      </c>
      <c r="L253" s="42" t="s">
        <v>45</v>
      </c>
      <c r="M253" s="42" t="s">
        <v>74</v>
      </c>
      <c r="N253" s="17" t="s">
        <v>47</v>
      </c>
      <c r="O253" s="43">
        <v>18.4</v>
      </c>
      <c r="P253" s="43">
        <v>18.4</v>
      </c>
      <c r="Q253" s="17">
        <v>0</v>
      </c>
      <c r="R253" s="17">
        <v>0</v>
      </c>
      <c r="S253" s="17">
        <v>0</v>
      </c>
      <c r="T253" s="33" t="s">
        <v>892</v>
      </c>
      <c r="U253" s="33" t="s">
        <v>890</v>
      </c>
      <c r="V253" s="48">
        <v>1</v>
      </c>
      <c r="W253" s="48">
        <v>128</v>
      </c>
      <c r="X253" s="48">
        <v>480</v>
      </c>
      <c r="Y253" s="48">
        <v>64</v>
      </c>
      <c r="Z253" s="52">
        <v>0.95</v>
      </c>
      <c r="AA253" s="33" t="s">
        <v>68</v>
      </c>
      <c r="AB253" s="33" t="s">
        <v>887</v>
      </c>
    </row>
    <row r="254" s="9" customFormat="1" ht="137" customHeight="1" spans="1:28">
      <c r="A254" s="44">
        <v>17</v>
      </c>
      <c r="B254" s="17" t="s">
        <v>36</v>
      </c>
      <c r="C254" s="17" t="s">
        <v>37</v>
      </c>
      <c r="D254" s="33" t="s">
        <v>893</v>
      </c>
      <c r="E254" s="33" t="s">
        <v>39</v>
      </c>
      <c r="F254" s="33" t="s">
        <v>40</v>
      </c>
      <c r="G254" s="17" t="s">
        <v>41</v>
      </c>
      <c r="H254" s="17" t="s">
        <v>846</v>
      </c>
      <c r="I254" s="33" t="s">
        <v>880</v>
      </c>
      <c r="J254" s="33" t="s">
        <v>56</v>
      </c>
      <c r="K254" s="42" t="s">
        <v>44</v>
      </c>
      <c r="L254" s="42" t="s">
        <v>45</v>
      </c>
      <c r="M254" s="42" t="s">
        <v>74</v>
      </c>
      <c r="N254" s="17" t="s">
        <v>47</v>
      </c>
      <c r="O254" s="33">
        <v>11.18</v>
      </c>
      <c r="P254" s="33">
        <v>11.18</v>
      </c>
      <c r="Q254" s="17">
        <v>0</v>
      </c>
      <c r="R254" s="17">
        <v>0</v>
      </c>
      <c r="S254" s="17">
        <v>0</v>
      </c>
      <c r="T254" s="33" t="s">
        <v>894</v>
      </c>
      <c r="U254" s="33" t="s">
        <v>895</v>
      </c>
      <c r="V254" s="48">
        <v>1</v>
      </c>
      <c r="W254" s="33">
        <v>39</v>
      </c>
      <c r="X254" s="33">
        <v>186</v>
      </c>
      <c r="Y254" s="44">
        <v>45</v>
      </c>
      <c r="Z254" s="52">
        <v>0.95</v>
      </c>
      <c r="AA254" s="33" t="s">
        <v>68</v>
      </c>
      <c r="AB254" s="33" t="s">
        <v>887</v>
      </c>
    </row>
    <row r="255" s="9" customFormat="1" ht="106" customHeight="1" spans="1:28">
      <c r="A255" s="44">
        <v>18</v>
      </c>
      <c r="B255" s="17" t="s">
        <v>36</v>
      </c>
      <c r="C255" s="17" t="s">
        <v>37</v>
      </c>
      <c r="D255" s="33" t="s">
        <v>896</v>
      </c>
      <c r="E255" s="33" t="s">
        <v>39</v>
      </c>
      <c r="F255" s="33" t="s">
        <v>40</v>
      </c>
      <c r="G255" s="17" t="s">
        <v>41</v>
      </c>
      <c r="H255" s="17" t="s">
        <v>846</v>
      </c>
      <c r="I255" s="33" t="s">
        <v>880</v>
      </c>
      <c r="J255" s="33" t="s">
        <v>56</v>
      </c>
      <c r="K255" s="42" t="s">
        <v>44</v>
      </c>
      <c r="L255" s="42" t="s">
        <v>45</v>
      </c>
      <c r="M255" s="42" t="s">
        <v>74</v>
      </c>
      <c r="N255" s="17" t="s">
        <v>47</v>
      </c>
      <c r="O255" s="44">
        <v>26.29</v>
      </c>
      <c r="P255" s="44">
        <v>26.29</v>
      </c>
      <c r="Q255" s="17">
        <v>0</v>
      </c>
      <c r="R255" s="17">
        <v>0</v>
      </c>
      <c r="S255" s="17">
        <v>0</v>
      </c>
      <c r="T255" s="33" t="s">
        <v>897</v>
      </c>
      <c r="U255" s="33" t="s">
        <v>898</v>
      </c>
      <c r="V255" s="44">
        <v>1</v>
      </c>
      <c r="W255" s="44">
        <v>33</v>
      </c>
      <c r="X255" s="44">
        <v>121</v>
      </c>
      <c r="Y255" s="44">
        <v>23</v>
      </c>
      <c r="Z255" s="52">
        <v>0.95</v>
      </c>
      <c r="AA255" s="33" t="s">
        <v>68</v>
      </c>
      <c r="AB255" s="33" t="s">
        <v>887</v>
      </c>
    </row>
    <row r="256" s="9" customFormat="1" ht="167" customHeight="1" spans="1:28">
      <c r="A256" s="44">
        <v>19</v>
      </c>
      <c r="B256" s="17" t="s">
        <v>36</v>
      </c>
      <c r="C256" s="17" t="s">
        <v>37</v>
      </c>
      <c r="D256" s="33" t="s">
        <v>899</v>
      </c>
      <c r="E256" s="33" t="s">
        <v>39</v>
      </c>
      <c r="F256" s="33" t="s">
        <v>40</v>
      </c>
      <c r="G256" s="17" t="s">
        <v>41</v>
      </c>
      <c r="H256" s="17" t="s">
        <v>846</v>
      </c>
      <c r="I256" s="33" t="s">
        <v>880</v>
      </c>
      <c r="J256" s="33" t="s">
        <v>56</v>
      </c>
      <c r="K256" s="42" t="s">
        <v>44</v>
      </c>
      <c r="L256" s="42" t="s">
        <v>45</v>
      </c>
      <c r="M256" s="42" t="s">
        <v>74</v>
      </c>
      <c r="N256" s="17" t="s">
        <v>47</v>
      </c>
      <c r="O256" s="44">
        <v>21.64</v>
      </c>
      <c r="P256" s="44">
        <v>21.64</v>
      </c>
      <c r="Q256" s="17">
        <v>0</v>
      </c>
      <c r="R256" s="17">
        <v>0</v>
      </c>
      <c r="S256" s="17">
        <v>0</v>
      </c>
      <c r="T256" s="33" t="s">
        <v>900</v>
      </c>
      <c r="U256" s="33" t="s">
        <v>901</v>
      </c>
      <c r="V256" s="33">
        <v>1</v>
      </c>
      <c r="W256" s="33">
        <v>102</v>
      </c>
      <c r="X256" s="33">
        <v>436</v>
      </c>
      <c r="Y256" s="33">
        <v>97</v>
      </c>
      <c r="Z256" s="52">
        <v>0.95</v>
      </c>
      <c r="AA256" s="33" t="s">
        <v>68</v>
      </c>
      <c r="AB256" s="33" t="s">
        <v>887</v>
      </c>
    </row>
    <row r="257" s="9" customFormat="1" ht="56" customHeight="1" spans="1:28">
      <c r="A257" s="44">
        <v>20</v>
      </c>
      <c r="B257" s="17" t="s">
        <v>36</v>
      </c>
      <c r="C257" s="17" t="s">
        <v>37</v>
      </c>
      <c r="D257" s="33" t="s">
        <v>902</v>
      </c>
      <c r="E257" s="33" t="s">
        <v>517</v>
      </c>
      <c r="F257" s="33" t="s">
        <v>40</v>
      </c>
      <c r="G257" s="17" t="s">
        <v>41</v>
      </c>
      <c r="H257" s="17" t="s">
        <v>846</v>
      </c>
      <c r="I257" s="33" t="s">
        <v>903</v>
      </c>
      <c r="J257" s="33" t="s">
        <v>103</v>
      </c>
      <c r="K257" s="42" t="s">
        <v>44</v>
      </c>
      <c r="L257" s="42" t="s">
        <v>45</v>
      </c>
      <c r="M257" s="42" t="s">
        <v>46</v>
      </c>
      <c r="N257" s="17" t="s">
        <v>47</v>
      </c>
      <c r="O257" s="33">
        <v>140</v>
      </c>
      <c r="P257" s="33">
        <v>140</v>
      </c>
      <c r="Q257" s="17">
        <v>0</v>
      </c>
      <c r="R257" s="17">
        <v>0</v>
      </c>
      <c r="S257" s="17">
        <v>0</v>
      </c>
      <c r="T257" s="33" t="s">
        <v>904</v>
      </c>
      <c r="U257" s="33" t="s">
        <v>905</v>
      </c>
      <c r="V257" s="44">
        <v>1</v>
      </c>
      <c r="W257" s="44">
        <v>1</v>
      </c>
      <c r="X257" s="33">
        <v>25</v>
      </c>
      <c r="Y257" s="44">
        <v>10</v>
      </c>
      <c r="Z257" s="52">
        <v>0.95</v>
      </c>
      <c r="AA257" s="33" t="s">
        <v>68</v>
      </c>
      <c r="AB257" s="33" t="s">
        <v>906</v>
      </c>
    </row>
    <row r="258" s="9" customFormat="1" ht="56" customHeight="1" spans="1:28">
      <c r="A258" s="44">
        <v>21</v>
      </c>
      <c r="B258" s="17" t="s">
        <v>36</v>
      </c>
      <c r="C258" s="17" t="s">
        <v>37</v>
      </c>
      <c r="D258" s="33" t="s">
        <v>907</v>
      </c>
      <c r="E258" s="33" t="s">
        <v>39</v>
      </c>
      <c r="F258" s="33" t="s">
        <v>40</v>
      </c>
      <c r="G258" s="17" t="s">
        <v>41</v>
      </c>
      <c r="H258" s="17" t="s">
        <v>846</v>
      </c>
      <c r="I258" s="33" t="s">
        <v>903</v>
      </c>
      <c r="J258" s="33" t="s">
        <v>103</v>
      </c>
      <c r="K258" s="42" t="s">
        <v>44</v>
      </c>
      <c r="L258" s="42" t="s">
        <v>45</v>
      </c>
      <c r="M258" s="42" t="s">
        <v>74</v>
      </c>
      <c r="N258" s="17" t="s">
        <v>47</v>
      </c>
      <c r="O258" s="33">
        <v>30</v>
      </c>
      <c r="P258" s="33">
        <v>30</v>
      </c>
      <c r="Q258" s="17">
        <v>0</v>
      </c>
      <c r="R258" s="17">
        <v>0</v>
      </c>
      <c r="S258" s="17">
        <v>0</v>
      </c>
      <c r="T258" s="33" t="s">
        <v>908</v>
      </c>
      <c r="U258" s="33" t="s">
        <v>909</v>
      </c>
      <c r="V258" s="44">
        <v>1</v>
      </c>
      <c r="W258" s="33">
        <v>35</v>
      </c>
      <c r="X258" s="33">
        <v>147</v>
      </c>
      <c r="Y258" s="44">
        <v>15</v>
      </c>
      <c r="Z258" s="52">
        <v>0.95</v>
      </c>
      <c r="AA258" s="33" t="s">
        <v>68</v>
      </c>
      <c r="AB258" s="33" t="s">
        <v>906</v>
      </c>
    </row>
    <row r="259" s="9" customFormat="1" ht="98" customHeight="1" spans="1:28">
      <c r="A259" s="44">
        <v>22</v>
      </c>
      <c r="B259" s="17" t="s">
        <v>36</v>
      </c>
      <c r="C259" s="17" t="s">
        <v>37</v>
      </c>
      <c r="D259" s="33" t="s">
        <v>910</v>
      </c>
      <c r="E259" s="33" t="s">
        <v>39</v>
      </c>
      <c r="F259" s="33" t="s">
        <v>40</v>
      </c>
      <c r="G259" s="17" t="s">
        <v>41</v>
      </c>
      <c r="H259" s="17" t="s">
        <v>846</v>
      </c>
      <c r="I259" s="33" t="s">
        <v>903</v>
      </c>
      <c r="J259" s="33" t="s">
        <v>103</v>
      </c>
      <c r="K259" s="42" t="s">
        <v>44</v>
      </c>
      <c r="L259" s="42" t="s">
        <v>45</v>
      </c>
      <c r="M259" s="42" t="s">
        <v>74</v>
      </c>
      <c r="N259" s="17" t="s">
        <v>47</v>
      </c>
      <c r="O259" s="33">
        <v>19</v>
      </c>
      <c r="P259" s="33">
        <v>19</v>
      </c>
      <c r="Q259" s="17">
        <v>0</v>
      </c>
      <c r="R259" s="17">
        <v>0</v>
      </c>
      <c r="S259" s="17">
        <v>0</v>
      </c>
      <c r="T259" s="33" t="s">
        <v>911</v>
      </c>
      <c r="U259" s="33" t="s">
        <v>912</v>
      </c>
      <c r="V259" s="44">
        <v>1</v>
      </c>
      <c r="W259" s="33">
        <v>14</v>
      </c>
      <c r="X259" s="33">
        <v>62</v>
      </c>
      <c r="Y259" s="44">
        <v>10</v>
      </c>
      <c r="Z259" s="52">
        <v>0.95</v>
      </c>
      <c r="AA259" s="33" t="s">
        <v>68</v>
      </c>
      <c r="AB259" s="33" t="s">
        <v>906</v>
      </c>
    </row>
    <row r="260" s="9" customFormat="1" ht="96" customHeight="1" spans="1:28">
      <c r="A260" s="44">
        <v>23</v>
      </c>
      <c r="B260" s="17" t="s">
        <v>36</v>
      </c>
      <c r="C260" s="17" t="s">
        <v>37</v>
      </c>
      <c r="D260" s="33" t="s">
        <v>913</v>
      </c>
      <c r="E260" s="33" t="s">
        <v>39</v>
      </c>
      <c r="F260" s="33" t="s">
        <v>40</v>
      </c>
      <c r="G260" s="17" t="s">
        <v>41</v>
      </c>
      <c r="H260" s="17" t="s">
        <v>846</v>
      </c>
      <c r="I260" s="33" t="s">
        <v>903</v>
      </c>
      <c r="J260" s="33" t="s">
        <v>103</v>
      </c>
      <c r="K260" s="42" t="s">
        <v>44</v>
      </c>
      <c r="L260" s="42" t="s">
        <v>45</v>
      </c>
      <c r="M260" s="42" t="s">
        <v>74</v>
      </c>
      <c r="N260" s="17" t="s">
        <v>47</v>
      </c>
      <c r="O260" s="33">
        <v>30</v>
      </c>
      <c r="P260" s="33">
        <v>30</v>
      </c>
      <c r="Q260" s="17">
        <v>0</v>
      </c>
      <c r="R260" s="17">
        <v>0</v>
      </c>
      <c r="S260" s="17">
        <v>0</v>
      </c>
      <c r="T260" s="33" t="s">
        <v>914</v>
      </c>
      <c r="U260" s="33" t="s">
        <v>912</v>
      </c>
      <c r="V260" s="44">
        <v>1</v>
      </c>
      <c r="W260" s="33">
        <v>43</v>
      </c>
      <c r="X260" s="33">
        <v>170</v>
      </c>
      <c r="Y260" s="44">
        <v>10</v>
      </c>
      <c r="Z260" s="52">
        <v>0.95</v>
      </c>
      <c r="AA260" s="33" t="s">
        <v>68</v>
      </c>
      <c r="AB260" s="33" t="s">
        <v>906</v>
      </c>
    </row>
    <row r="261" s="9" customFormat="1" ht="109" customHeight="1" spans="1:28">
      <c r="A261" s="44">
        <v>24</v>
      </c>
      <c r="B261" s="17" t="s">
        <v>36</v>
      </c>
      <c r="C261" s="17" t="s">
        <v>37</v>
      </c>
      <c r="D261" s="33" t="s">
        <v>915</v>
      </c>
      <c r="E261" s="33" t="s">
        <v>39</v>
      </c>
      <c r="F261" s="33" t="s">
        <v>40</v>
      </c>
      <c r="G261" s="17" t="s">
        <v>41</v>
      </c>
      <c r="H261" s="17" t="s">
        <v>846</v>
      </c>
      <c r="I261" s="33" t="s">
        <v>903</v>
      </c>
      <c r="J261" s="33" t="s">
        <v>103</v>
      </c>
      <c r="K261" s="42" t="s">
        <v>44</v>
      </c>
      <c r="L261" s="42" t="s">
        <v>45</v>
      </c>
      <c r="M261" s="42" t="s">
        <v>74</v>
      </c>
      <c r="N261" s="17" t="s">
        <v>47</v>
      </c>
      <c r="O261" s="33">
        <v>11.5</v>
      </c>
      <c r="P261" s="33">
        <v>11.5</v>
      </c>
      <c r="Q261" s="17">
        <v>0</v>
      </c>
      <c r="R261" s="17">
        <v>0</v>
      </c>
      <c r="S261" s="17">
        <v>0</v>
      </c>
      <c r="T261" s="33" t="s">
        <v>916</v>
      </c>
      <c r="U261" s="33" t="s">
        <v>912</v>
      </c>
      <c r="V261" s="44">
        <v>1</v>
      </c>
      <c r="W261" s="33">
        <v>54</v>
      </c>
      <c r="X261" s="33">
        <v>193</v>
      </c>
      <c r="Y261" s="44">
        <v>21</v>
      </c>
      <c r="Z261" s="52">
        <v>0.95</v>
      </c>
      <c r="AA261" s="33" t="s">
        <v>68</v>
      </c>
      <c r="AB261" s="33" t="s">
        <v>906</v>
      </c>
    </row>
    <row r="262" s="9" customFormat="1" ht="98" customHeight="1" spans="1:28">
      <c r="A262" s="44">
        <v>25</v>
      </c>
      <c r="B262" s="17" t="s">
        <v>36</v>
      </c>
      <c r="C262" s="17" t="s">
        <v>37</v>
      </c>
      <c r="D262" s="33" t="s">
        <v>917</v>
      </c>
      <c r="E262" s="33" t="s">
        <v>39</v>
      </c>
      <c r="F262" s="33" t="s">
        <v>40</v>
      </c>
      <c r="G262" s="17" t="s">
        <v>41</v>
      </c>
      <c r="H262" s="17" t="s">
        <v>846</v>
      </c>
      <c r="I262" s="33" t="s">
        <v>903</v>
      </c>
      <c r="J262" s="33" t="s">
        <v>103</v>
      </c>
      <c r="K262" s="42" t="s">
        <v>44</v>
      </c>
      <c r="L262" s="42" t="s">
        <v>45</v>
      </c>
      <c r="M262" s="42" t="s">
        <v>74</v>
      </c>
      <c r="N262" s="17" t="s">
        <v>47</v>
      </c>
      <c r="O262" s="33">
        <v>19.6</v>
      </c>
      <c r="P262" s="33">
        <v>19.6</v>
      </c>
      <c r="Q262" s="17">
        <v>0</v>
      </c>
      <c r="R262" s="17">
        <v>0</v>
      </c>
      <c r="S262" s="17">
        <v>0</v>
      </c>
      <c r="T262" s="33" t="s">
        <v>918</v>
      </c>
      <c r="U262" s="33" t="s">
        <v>912</v>
      </c>
      <c r="V262" s="44">
        <v>1</v>
      </c>
      <c r="W262" s="33">
        <v>43</v>
      </c>
      <c r="X262" s="33">
        <v>170</v>
      </c>
      <c r="Y262" s="44">
        <v>18</v>
      </c>
      <c r="Z262" s="52">
        <v>0.95</v>
      </c>
      <c r="AA262" s="33" t="s">
        <v>68</v>
      </c>
      <c r="AB262" s="33" t="s">
        <v>906</v>
      </c>
    </row>
    <row r="263" s="9" customFormat="1" ht="105" customHeight="1" spans="1:28">
      <c r="A263" s="44">
        <v>26</v>
      </c>
      <c r="B263" s="17" t="s">
        <v>36</v>
      </c>
      <c r="C263" s="17" t="s">
        <v>37</v>
      </c>
      <c r="D263" s="33" t="s">
        <v>919</v>
      </c>
      <c r="E263" s="33" t="s">
        <v>39</v>
      </c>
      <c r="F263" s="33" t="s">
        <v>40</v>
      </c>
      <c r="G263" s="17" t="s">
        <v>41</v>
      </c>
      <c r="H263" s="17" t="s">
        <v>846</v>
      </c>
      <c r="I263" s="33" t="s">
        <v>903</v>
      </c>
      <c r="J263" s="33" t="s">
        <v>103</v>
      </c>
      <c r="K263" s="42" t="s">
        <v>44</v>
      </c>
      <c r="L263" s="42" t="s">
        <v>45</v>
      </c>
      <c r="M263" s="42" t="s">
        <v>74</v>
      </c>
      <c r="N263" s="17" t="s">
        <v>47</v>
      </c>
      <c r="O263" s="33">
        <v>30.8</v>
      </c>
      <c r="P263" s="33">
        <v>30.8</v>
      </c>
      <c r="Q263" s="17">
        <v>0</v>
      </c>
      <c r="R263" s="17">
        <v>0</v>
      </c>
      <c r="S263" s="17">
        <v>0</v>
      </c>
      <c r="T263" s="33" t="s">
        <v>920</v>
      </c>
      <c r="U263" s="33" t="s">
        <v>912</v>
      </c>
      <c r="V263" s="44">
        <v>1</v>
      </c>
      <c r="W263" s="33">
        <v>42</v>
      </c>
      <c r="X263" s="33">
        <v>189</v>
      </c>
      <c r="Y263" s="44">
        <v>19</v>
      </c>
      <c r="Z263" s="52">
        <v>0.95</v>
      </c>
      <c r="AA263" s="33" t="s">
        <v>68</v>
      </c>
      <c r="AB263" s="33" t="s">
        <v>906</v>
      </c>
    </row>
    <row r="264" s="9" customFormat="1" ht="88" customHeight="1" spans="1:28">
      <c r="A264" s="44">
        <v>27</v>
      </c>
      <c r="B264" s="17" t="s">
        <v>36</v>
      </c>
      <c r="C264" s="17" t="s">
        <v>37</v>
      </c>
      <c r="D264" s="33" t="s">
        <v>921</v>
      </c>
      <c r="E264" s="33" t="s">
        <v>39</v>
      </c>
      <c r="F264" s="33" t="s">
        <v>40</v>
      </c>
      <c r="G264" s="17" t="s">
        <v>41</v>
      </c>
      <c r="H264" s="17" t="s">
        <v>846</v>
      </c>
      <c r="I264" s="33" t="s">
        <v>903</v>
      </c>
      <c r="J264" s="33" t="s">
        <v>103</v>
      </c>
      <c r="K264" s="42" t="s">
        <v>44</v>
      </c>
      <c r="L264" s="42" t="s">
        <v>45</v>
      </c>
      <c r="M264" s="42" t="s">
        <v>74</v>
      </c>
      <c r="N264" s="17" t="s">
        <v>47</v>
      </c>
      <c r="O264" s="33">
        <v>18.4</v>
      </c>
      <c r="P264" s="33">
        <v>18.4</v>
      </c>
      <c r="Q264" s="17">
        <v>0</v>
      </c>
      <c r="R264" s="17">
        <v>0</v>
      </c>
      <c r="S264" s="17">
        <v>0</v>
      </c>
      <c r="T264" s="33" t="s">
        <v>922</v>
      </c>
      <c r="U264" s="33" t="s">
        <v>912</v>
      </c>
      <c r="V264" s="44">
        <v>1</v>
      </c>
      <c r="W264" s="33">
        <v>42</v>
      </c>
      <c r="X264" s="33">
        <v>189</v>
      </c>
      <c r="Y264" s="44">
        <v>15</v>
      </c>
      <c r="Z264" s="52">
        <v>0.95</v>
      </c>
      <c r="AA264" s="33" t="s">
        <v>68</v>
      </c>
      <c r="AB264" s="33" t="s">
        <v>906</v>
      </c>
    </row>
    <row r="265" s="9" customFormat="1" ht="89" customHeight="1" spans="1:28">
      <c r="A265" s="44">
        <v>28</v>
      </c>
      <c r="B265" s="17" t="s">
        <v>36</v>
      </c>
      <c r="C265" s="17" t="s">
        <v>37</v>
      </c>
      <c r="D265" s="33" t="s">
        <v>923</v>
      </c>
      <c r="E265" s="33" t="s">
        <v>39</v>
      </c>
      <c r="F265" s="33" t="s">
        <v>40</v>
      </c>
      <c r="G265" s="17" t="s">
        <v>41</v>
      </c>
      <c r="H265" s="17" t="s">
        <v>846</v>
      </c>
      <c r="I265" s="33" t="s">
        <v>903</v>
      </c>
      <c r="J265" s="33" t="s">
        <v>103</v>
      </c>
      <c r="K265" s="42" t="s">
        <v>44</v>
      </c>
      <c r="L265" s="42" t="s">
        <v>45</v>
      </c>
      <c r="M265" s="42" t="s">
        <v>74</v>
      </c>
      <c r="N265" s="17" t="s">
        <v>47</v>
      </c>
      <c r="O265" s="33">
        <v>17.3</v>
      </c>
      <c r="P265" s="33">
        <v>17.3</v>
      </c>
      <c r="Q265" s="17">
        <v>0</v>
      </c>
      <c r="R265" s="17">
        <v>0</v>
      </c>
      <c r="S265" s="17">
        <v>0</v>
      </c>
      <c r="T265" s="33" t="s">
        <v>924</v>
      </c>
      <c r="U265" s="33" t="s">
        <v>912</v>
      </c>
      <c r="V265" s="44">
        <v>1</v>
      </c>
      <c r="W265" s="33">
        <v>45</v>
      </c>
      <c r="X265" s="33">
        <v>214</v>
      </c>
      <c r="Y265" s="44">
        <v>23</v>
      </c>
      <c r="Z265" s="52">
        <v>0.95</v>
      </c>
      <c r="AA265" s="33" t="s">
        <v>68</v>
      </c>
      <c r="AB265" s="33" t="s">
        <v>906</v>
      </c>
    </row>
    <row r="266" s="9" customFormat="1" ht="56" customHeight="1" spans="1:28">
      <c r="A266" s="44">
        <v>29</v>
      </c>
      <c r="B266" s="17" t="s">
        <v>36</v>
      </c>
      <c r="C266" s="17" t="s">
        <v>37</v>
      </c>
      <c r="D266" s="33" t="s">
        <v>925</v>
      </c>
      <c r="E266" s="33" t="s">
        <v>39</v>
      </c>
      <c r="F266" s="33" t="s">
        <v>40</v>
      </c>
      <c r="G266" s="17" t="s">
        <v>41</v>
      </c>
      <c r="H266" s="17" t="s">
        <v>846</v>
      </c>
      <c r="I266" s="33" t="s">
        <v>903</v>
      </c>
      <c r="J266" s="33" t="s">
        <v>103</v>
      </c>
      <c r="K266" s="42" t="s">
        <v>44</v>
      </c>
      <c r="L266" s="42" t="s">
        <v>45</v>
      </c>
      <c r="M266" s="42" t="s">
        <v>74</v>
      </c>
      <c r="N266" s="17" t="s">
        <v>47</v>
      </c>
      <c r="O266" s="33">
        <v>6.5</v>
      </c>
      <c r="P266" s="33">
        <v>6.5</v>
      </c>
      <c r="Q266" s="17">
        <v>0</v>
      </c>
      <c r="R266" s="17">
        <v>0</v>
      </c>
      <c r="S266" s="17">
        <v>0</v>
      </c>
      <c r="T266" s="33" t="s">
        <v>926</v>
      </c>
      <c r="U266" s="33" t="s">
        <v>905</v>
      </c>
      <c r="V266" s="44">
        <v>1</v>
      </c>
      <c r="W266" s="33">
        <v>45</v>
      </c>
      <c r="X266" s="33">
        <v>166</v>
      </c>
      <c r="Y266" s="44">
        <v>12</v>
      </c>
      <c r="Z266" s="52">
        <v>0.95</v>
      </c>
      <c r="AA266" s="33" t="s">
        <v>68</v>
      </c>
      <c r="AB266" s="33" t="s">
        <v>906</v>
      </c>
    </row>
    <row r="267" s="9" customFormat="1" ht="56" customHeight="1" spans="1:28">
      <c r="A267" s="44">
        <v>30</v>
      </c>
      <c r="B267" s="17" t="s">
        <v>36</v>
      </c>
      <c r="C267" s="17" t="s">
        <v>37</v>
      </c>
      <c r="D267" s="33" t="s">
        <v>927</v>
      </c>
      <c r="E267" s="33" t="s">
        <v>39</v>
      </c>
      <c r="F267" s="33" t="s">
        <v>40</v>
      </c>
      <c r="G267" s="17" t="s">
        <v>41</v>
      </c>
      <c r="H267" s="17" t="s">
        <v>846</v>
      </c>
      <c r="I267" s="33" t="s">
        <v>903</v>
      </c>
      <c r="J267" s="33" t="s">
        <v>103</v>
      </c>
      <c r="K267" s="42" t="s">
        <v>44</v>
      </c>
      <c r="L267" s="42" t="s">
        <v>45</v>
      </c>
      <c r="M267" s="42" t="s">
        <v>74</v>
      </c>
      <c r="N267" s="17" t="s">
        <v>47</v>
      </c>
      <c r="O267" s="33">
        <v>8.6</v>
      </c>
      <c r="P267" s="33">
        <v>8.6</v>
      </c>
      <c r="Q267" s="17">
        <v>0</v>
      </c>
      <c r="R267" s="17">
        <v>0</v>
      </c>
      <c r="S267" s="17">
        <v>0</v>
      </c>
      <c r="T267" s="33" t="s">
        <v>928</v>
      </c>
      <c r="U267" s="33" t="s">
        <v>929</v>
      </c>
      <c r="V267" s="44">
        <v>1</v>
      </c>
      <c r="W267" s="33">
        <v>54</v>
      </c>
      <c r="X267" s="33">
        <v>193</v>
      </c>
      <c r="Y267" s="44">
        <v>18</v>
      </c>
      <c r="Z267" s="52">
        <v>0.95</v>
      </c>
      <c r="AA267" s="33" t="s">
        <v>68</v>
      </c>
      <c r="AB267" s="33" t="s">
        <v>906</v>
      </c>
    </row>
    <row r="268" s="9" customFormat="1" ht="56" customHeight="1" spans="1:28">
      <c r="A268" s="44">
        <v>31</v>
      </c>
      <c r="B268" s="17" t="s">
        <v>36</v>
      </c>
      <c r="C268" s="17" t="s">
        <v>37</v>
      </c>
      <c r="D268" s="33" t="s">
        <v>930</v>
      </c>
      <c r="E268" s="33" t="s">
        <v>39</v>
      </c>
      <c r="F268" s="33" t="s">
        <v>40</v>
      </c>
      <c r="G268" s="17" t="s">
        <v>41</v>
      </c>
      <c r="H268" s="17" t="s">
        <v>846</v>
      </c>
      <c r="I268" s="33" t="s">
        <v>903</v>
      </c>
      <c r="J268" s="33" t="s">
        <v>103</v>
      </c>
      <c r="K268" s="42" t="s">
        <v>44</v>
      </c>
      <c r="L268" s="42" t="s">
        <v>45</v>
      </c>
      <c r="M268" s="42" t="s">
        <v>74</v>
      </c>
      <c r="N268" s="17" t="s">
        <v>47</v>
      </c>
      <c r="O268" s="33">
        <v>11</v>
      </c>
      <c r="P268" s="33">
        <v>11</v>
      </c>
      <c r="Q268" s="17">
        <v>0</v>
      </c>
      <c r="R268" s="17">
        <v>0</v>
      </c>
      <c r="S268" s="17">
        <v>0</v>
      </c>
      <c r="T268" s="33" t="s">
        <v>931</v>
      </c>
      <c r="U268" s="33" t="s">
        <v>929</v>
      </c>
      <c r="V268" s="44">
        <v>1</v>
      </c>
      <c r="W268" s="33">
        <v>43</v>
      </c>
      <c r="X268" s="33">
        <v>170</v>
      </c>
      <c r="Y268" s="44">
        <v>13</v>
      </c>
      <c r="Z268" s="52">
        <v>0.95</v>
      </c>
      <c r="AA268" s="33" t="s">
        <v>68</v>
      </c>
      <c r="AB268" s="33" t="s">
        <v>906</v>
      </c>
    </row>
    <row r="269" s="9" customFormat="1" ht="56" customHeight="1" spans="1:28">
      <c r="A269" s="44">
        <v>32</v>
      </c>
      <c r="B269" s="17" t="s">
        <v>36</v>
      </c>
      <c r="C269" s="17" t="s">
        <v>37</v>
      </c>
      <c r="D269" s="33" t="s">
        <v>932</v>
      </c>
      <c r="E269" s="33" t="s">
        <v>39</v>
      </c>
      <c r="F269" s="33" t="s">
        <v>40</v>
      </c>
      <c r="G269" s="17" t="s">
        <v>41</v>
      </c>
      <c r="H269" s="17" t="s">
        <v>846</v>
      </c>
      <c r="I269" s="33" t="s">
        <v>903</v>
      </c>
      <c r="J269" s="33" t="s">
        <v>103</v>
      </c>
      <c r="K269" s="42" t="s">
        <v>44</v>
      </c>
      <c r="L269" s="42" t="s">
        <v>45</v>
      </c>
      <c r="M269" s="42" t="s">
        <v>74</v>
      </c>
      <c r="N269" s="17" t="s">
        <v>47</v>
      </c>
      <c r="O269" s="33">
        <v>2.3</v>
      </c>
      <c r="P269" s="33">
        <v>2.3</v>
      </c>
      <c r="Q269" s="17">
        <v>0</v>
      </c>
      <c r="R269" s="17">
        <v>0</v>
      </c>
      <c r="S269" s="17">
        <v>0</v>
      </c>
      <c r="T269" s="33" t="s">
        <v>933</v>
      </c>
      <c r="U269" s="33" t="s">
        <v>905</v>
      </c>
      <c r="V269" s="44">
        <v>1</v>
      </c>
      <c r="W269" s="33">
        <v>42</v>
      </c>
      <c r="X269" s="33">
        <v>189</v>
      </c>
      <c r="Y269" s="44">
        <v>10</v>
      </c>
      <c r="Z269" s="52">
        <v>0.95</v>
      </c>
      <c r="AA269" s="33" t="s">
        <v>68</v>
      </c>
      <c r="AB269" s="33" t="s">
        <v>906</v>
      </c>
    </row>
    <row r="270" s="9" customFormat="1" ht="56" customHeight="1" spans="1:28">
      <c r="A270" s="44">
        <v>33</v>
      </c>
      <c r="B270" s="17" t="s">
        <v>36</v>
      </c>
      <c r="C270" s="17" t="s">
        <v>37</v>
      </c>
      <c r="D270" s="33" t="s">
        <v>925</v>
      </c>
      <c r="E270" s="33" t="s">
        <v>39</v>
      </c>
      <c r="F270" s="33" t="s">
        <v>40</v>
      </c>
      <c r="G270" s="17" t="s">
        <v>41</v>
      </c>
      <c r="H270" s="17" t="s">
        <v>846</v>
      </c>
      <c r="I270" s="33" t="s">
        <v>903</v>
      </c>
      <c r="J270" s="33" t="s">
        <v>103</v>
      </c>
      <c r="K270" s="42" t="s">
        <v>44</v>
      </c>
      <c r="L270" s="42" t="s">
        <v>45</v>
      </c>
      <c r="M270" s="42" t="s">
        <v>74</v>
      </c>
      <c r="N270" s="17" t="s">
        <v>47</v>
      </c>
      <c r="O270" s="33">
        <v>40</v>
      </c>
      <c r="P270" s="33">
        <v>40</v>
      </c>
      <c r="Q270" s="17">
        <v>0</v>
      </c>
      <c r="R270" s="17">
        <v>0</v>
      </c>
      <c r="S270" s="17">
        <v>0</v>
      </c>
      <c r="T270" s="33" t="s">
        <v>934</v>
      </c>
      <c r="U270" s="33" t="s">
        <v>905</v>
      </c>
      <c r="V270" s="44">
        <v>1</v>
      </c>
      <c r="W270" s="33">
        <v>49</v>
      </c>
      <c r="X270" s="33">
        <v>169</v>
      </c>
      <c r="Y270" s="44">
        <v>16</v>
      </c>
      <c r="Z270" s="52">
        <v>0.95</v>
      </c>
      <c r="AA270" s="33" t="s">
        <v>68</v>
      </c>
      <c r="AB270" s="33" t="s">
        <v>906</v>
      </c>
    </row>
    <row r="271" s="9" customFormat="1" ht="89" customHeight="1" spans="1:28">
      <c r="A271" s="44">
        <v>34</v>
      </c>
      <c r="B271" s="17" t="s">
        <v>36</v>
      </c>
      <c r="C271" s="17" t="s">
        <v>37</v>
      </c>
      <c r="D271" s="33" t="s">
        <v>935</v>
      </c>
      <c r="E271" s="33" t="s">
        <v>39</v>
      </c>
      <c r="F271" s="33" t="s">
        <v>40</v>
      </c>
      <c r="G271" s="17" t="s">
        <v>41</v>
      </c>
      <c r="H271" s="17" t="s">
        <v>846</v>
      </c>
      <c r="I271" s="33" t="s">
        <v>903</v>
      </c>
      <c r="J271" s="33" t="s">
        <v>103</v>
      </c>
      <c r="K271" s="42" t="s">
        <v>44</v>
      </c>
      <c r="L271" s="42" t="s">
        <v>45</v>
      </c>
      <c r="M271" s="42" t="s">
        <v>74</v>
      </c>
      <c r="N271" s="17" t="s">
        <v>47</v>
      </c>
      <c r="O271" s="33">
        <v>19.8</v>
      </c>
      <c r="P271" s="33">
        <v>19.8</v>
      </c>
      <c r="Q271" s="17">
        <v>0</v>
      </c>
      <c r="R271" s="17">
        <v>0</v>
      </c>
      <c r="S271" s="17">
        <v>0</v>
      </c>
      <c r="T271" s="33" t="s">
        <v>936</v>
      </c>
      <c r="U271" s="33" t="s">
        <v>912</v>
      </c>
      <c r="V271" s="44">
        <v>1</v>
      </c>
      <c r="W271" s="33">
        <v>45</v>
      </c>
      <c r="X271" s="33">
        <v>166</v>
      </c>
      <c r="Y271" s="44">
        <v>14</v>
      </c>
      <c r="Z271" s="52">
        <v>0.95</v>
      </c>
      <c r="AA271" s="33" t="s">
        <v>68</v>
      </c>
      <c r="AB271" s="33" t="s">
        <v>906</v>
      </c>
    </row>
    <row r="272" s="9" customFormat="1" ht="56" customHeight="1" spans="1:28">
      <c r="A272" s="44">
        <v>35</v>
      </c>
      <c r="B272" s="17" t="s">
        <v>36</v>
      </c>
      <c r="C272" s="17" t="s">
        <v>37</v>
      </c>
      <c r="D272" s="33" t="s">
        <v>937</v>
      </c>
      <c r="E272" s="33" t="s">
        <v>39</v>
      </c>
      <c r="F272" s="33" t="s">
        <v>40</v>
      </c>
      <c r="G272" s="17" t="s">
        <v>41</v>
      </c>
      <c r="H272" s="17" t="s">
        <v>846</v>
      </c>
      <c r="I272" s="33" t="s">
        <v>903</v>
      </c>
      <c r="J272" s="33" t="s">
        <v>103</v>
      </c>
      <c r="K272" s="42" t="s">
        <v>44</v>
      </c>
      <c r="L272" s="42" t="s">
        <v>45</v>
      </c>
      <c r="M272" s="42" t="s">
        <v>74</v>
      </c>
      <c r="N272" s="17" t="s">
        <v>47</v>
      </c>
      <c r="O272" s="33">
        <v>35</v>
      </c>
      <c r="P272" s="33">
        <v>35</v>
      </c>
      <c r="Q272" s="17">
        <v>0</v>
      </c>
      <c r="R272" s="17">
        <v>0</v>
      </c>
      <c r="S272" s="17">
        <v>0</v>
      </c>
      <c r="T272" s="33" t="s">
        <v>938</v>
      </c>
      <c r="U272" s="33" t="s">
        <v>929</v>
      </c>
      <c r="V272" s="44">
        <v>1</v>
      </c>
      <c r="W272" s="33">
        <v>47</v>
      </c>
      <c r="X272" s="33">
        <v>206</v>
      </c>
      <c r="Y272" s="44">
        <v>18</v>
      </c>
      <c r="Z272" s="52">
        <v>0.95</v>
      </c>
      <c r="AA272" s="33" t="s">
        <v>68</v>
      </c>
      <c r="AB272" s="33" t="s">
        <v>906</v>
      </c>
    </row>
    <row r="273" s="9" customFormat="1" ht="95" customHeight="1" spans="1:28">
      <c r="A273" s="44">
        <v>36</v>
      </c>
      <c r="B273" s="17" t="s">
        <v>36</v>
      </c>
      <c r="C273" s="17" t="s">
        <v>37</v>
      </c>
      <c r="D273" s="33" t="s">
        <v>939</v>
      </c>
      <c r="E273" s="33" t="s">
        <v>39</v>
      </c>
      <c r="F273" s="33" t="s">
        <v>40</v>
      </c>
      <c r="G273" s="17" t="s">
        <v>41</v>
      </c>
      <c r="H273" s="17" t="s">
        <v>846</v>
      </c>
      <c r="I273" s="33" t="s">
        <v>903</v>
      </c>
      <c r="J273" s="33" t="s">
        <v>103</v>
      </c>
      <c r="K273" s="42" t="s">
        <v>44</v>
      </c>
      <c r="L273" s="42" t="s">
        <v>45</v>
      </c>
      <c r="M273" s="42" t="s">
        <v>74</v>
      </c>
      <c r="N273" s="17" t="s">
        <v>47</v>
      </c>
      <c r="O273" s="33">
        <v>2.5</v>
      </c>
      <c r="P273" s="33">
        <v>2.5</v>
      </c>
      <c r="Q273" s="17">
        <v>0</v>
      </c>
      <c r="R273" s="17">
        <v>0</v>
      </c>
      <c r="S273" s="17">
        <v>0</v>
      </c>
      <c r="T273" s="33" t="s">
        <v>940</v>
      </c>
      <c r="U273" s="33" t="s">
        <v>912</v>
      </c>
      <c r="V273" s="44">
        <v>1</v>
      </c>
      <c r="W273" s="33">
        <v>48</v>
      </c>
      <c r="X273" s="33">
        <v>182</v>
      </c>
      <c r="Y273" s="44">
        <v>12</v>
      </c>
      <c r="Z273" s="52">
        <v>0.95</v>
      </c>
      <c r="AA273" s="33" t="s">
        <v>68</v>
      </c>
      <c r="AB273" s="33" t="s">
        <v>906</v>
      </c>
    </row>
    <row r="274" s="9" customFormat="1" ht="116" customHeight="1" spans="1:28">
      <c r="A274" s="44">
        <v>37</v>
      </c>
      <c r="B274" s="17" t="s">
        <v>36</v>
      </c>
      <c r="C274" s="17" t="s">
        <v>37</v>
      </c>
      <c r="D274" s="33" t="s">
        <v>941</v>
      </c>
      <c r="E274" s="33" t="s">
        <v>39</v>
      </c>
      <c r="F274" s="33" t="s">
        <v>40</v>
      </c>
      <c r="G274" s="17" t="s">
        <v>41</v>
      </c>
      <c r="H274" s="17" t="s">
        <v>846</v>
      </c>
      <c r="I274" s="33" t="s">
        <v>942</v>
      </c>
      <c r="J274" s="33" t="s">
        <v>43</v>
      </c>
      <c r="K274" s="42" t="s">
        <v>44</v>
      </c>
      <c r="L274" s="42" t="s">
        <v>45</v>
      </c>
      <c r="M274" s="42" t="s">
        <v>74</v>
      </c>
      <c r="N274" s="17" t="s">
        <v>47</v>
      </c>
      <c r="O274" s="33">
        <v>12.8</v>
      </c>
      <c r="P274" s="33">
        <v>12.8</v>
      </c>
      <c r="Q274" s="17">
        <v>0</v>
      </c>
      <c r="R274" s="17">
        <v>0</v>
      </c>
      <c r="S274" s="17">
        <v>0</v>
      </c>
      <c r="T274" s="33" t="s">
        <v>943</v>
      </c>
      <c r="U274" s="33" t="s">
        <v>898</v>
      </c>
      <c r="V274" s="33">
        <v>1</v>
      </c>
      <c r="W274" s="33">
        <v>59</v>
      </c>
      <c r="X274" s="33">
        <v>265</v>
      </c>
      <c r="Y274" s="44">
        <v>39</v>
      </c>
      <c r="Z274" s="52">
        <v>0.95</v>
      </c>
      <c r="AA274" s="33" t="s">
        <v>68</v>
      </c>
      <c r="AB274" s="33" t="s">
        <v>944</v>
      </c>
    </row>
    <row r="275" s="9" customFormat="1" ht="56" customHeight="1" spans="1:28">
      <c r="A275" s="44">
        <v>38</v>
      </c>
      <c r="B275" s="17" t="s">
        <v>36</v>
      </c>
      <c r="C275" s="17" t="s">
        <v>37</v>
      </c>
      <c r="D275" s="33" t="s">
        <v>945</v>
      </c>
      <c r="E275" s="33" t="s">
        <v>39</v>
      </c>
      <c r="F275" s="33" t="s">
        <v>40</v>
      </c>
      <c r="G275" s="17" t="s">
        <v>41</v>
      </c>
      <c r="H275" s="17" t="s">
        <v>846</v>
      </c>
      <c r="I275" s="33" t="s">
        <v>942</v>
      </c>
      <c r="J275" s="33" t="s">
        <v>43</v>
      </c>
      <c r="K275" s="42" t="s">
        <v>44</v>
      </c>
      <c r="L275" s="42" t="s">
        <v>45</v>
      </c>
      <c r="M275" s="42" t="s">
        <v>74</v>
      </c>
      <c r="N275" s="17" t="s">
        <v>47</v>
      </c>
      <c r="O275" s="33">
        <v>7.6</v>
      </c>
      <c r="P275" s="33">
        <v>7.6</v>
      </c>
      <c r="Q275" s="17">
        <v>0</v>
      </c>
      <c r="R275" s="17">
        <v>0</v>
      </c>
      <c r="S275" s="17">
        <v>0</v>
      </c>
      <c r="T275" s="33" t="s">
        <v>946</v>
      </c>
      <c r="U275" s="33" t="s">
        <v>898</v>
      </c>
      <c r="V275" s="33">
        <v>1</v>
      </c>
      <c r="W275" s="48">
        <v>32</v>
      </c>
      <c r="X275" s="48">
        <v>145</v>
      </c>
      <c r="Y275" s="44">
        <v>34</v>
      </c>
      <c r="Z275" s="52">
        <v>0.95</v>
      </c>
      <c r="AA275" s="33" t="s">
        <v>68</v>
      </c>
      <c r="AB275" s="33" t="s">
        <v>944</v>
      </c>
    </row>
    <row r="276" s="9" customFormat="1" ht="56" customHeight="1" spans="1:28">
      <c r="A276" s="44">
        <v>39</v>
      </c>
      <c r="B276" s="17" t="s">
        <v>36</v>
      </c>
      <c r="C276" s="17" t="s">
        <v>37</v>
      </c>
      <c r="D276" s="33" t="s">
        <v>947</v>
      </c>
      <c r="E276" s="33" t="s">
        <v>39</v>
      </c>
      <c r="F276" s="33" t="s">
        <v>40</v>
      </c>
      <c r="G276" s="17" t="s">
        <v>41</v>
      </c>
      <c r="H276" s="17" t="s">
        <v>846</v>
      </c>
      <c r="I276" s="33" t="s">
        <v>942</v>
      </c>
      <c r="J276" s="33" t="s">
        <v>43</v>
      </c>
      <c r="K276" s="42" t="s">
        <v>44</v>
      </c>
      <c r="L276" s="42" t="s">
        <v>45</v>
      </c>
      <c r="M276" s="42" t="s">
        <v>74</v>
      </c>
      <c r="N276" s="17" t="s">
        <v>47</v>
      </c>
      <c r="O276" s="33">
        <v>17.1</v>
      </c>
      <c r="P276" s="33">
        <v>17.1</v>
      </c>
      <c r="Q276" s="17">
        <v>0</v>
      </c>
      <c r="R276" s="17">
        <v>0</v>
      </c>
      <c r="S276" s="17">
        <v>0</v>
      </c>
      <c r="T276" s="33" t="s">
        <v>948</v>
      </c>
      <c r="U276" s="33" t="s">
        <v>898</v>
      </c>
      <c r="V276" s="33">
        <v>1</v>
      </c>
      <c r="W276" s="33">
        <v>55</v>
      </c>
      <c r="X276" s="33">
        <v>365</v>
      </c>
      <c r="Y276" s="44">
        <v>78</v>
      </c>
      <c r="Z276" s="52">
        <v>0.95</v>
      </c>
      <c r="AA276" s="33" t="s">
        <v>68</v>
      </c>
      <c r="AB276" s="33" t="s">
        <v>944</v>
      </c>
    </row>
    <row r="277" s="9" customFormat="1" ht="94" customHeight="1" spans="1:28">
      <c r="A277" s="44">
        <v>40</v>
      </c>
      <c r="B277" s="17" t="s">
        <v>36</v>
      </c>
      <c r="C277" s="17" t="s">
        <v>37</v>
      </c>
      <c r="D277" s="33" t="s">
        <v>949</v>
      </c>
      <c r="E277" s="33" t="s">
        <v>39</v>
      </c>
      <c r="F277" s="33" t="s">
        <v>40</v>
      </c>
      <c r="G277" s="17" t="s">
        <v>41</v>
      </c>
      <c r="H277" s="17" t="s">
        <v>846</v>
      </c>
      <c r="I277" s="33" t="s">
        <v>942</v>
      </c>
      <c r="J277" s="33" t="s">
        <v>43</v>
      </c>
      <c r="K277" s="42" t="s">
        <v>44</v>
      </c>
      <c r="L277" s="42" t="s">
        <v>45</v>
      </c>
      <c r="M277" s="42" t="s">
        <v>74</v>
      </c>
      <c r="N277" s="17" t="s">
        <v>47</v>
      </c>
      <c r="O277" s="33">
        <v>12.9</v>
      </c>
      <c r="P277" s="33">
        <v>12.9</v>
      </c>
      <c r="Q277" s="17">
        <v>0</v>
      </c>
      <c r="R277" s="17">
        <v>0</v>
      </c>
      <c r="S277" s="17">
        <v>0</v>
      </c>
      <c r="T277" s="33" t="s">
        <v>950</v>
      </c>
      <c r="U277" s="33" t="s">
        <v>898</v>
      </c>
      <c r="V277" s="33">
        <v>1</v>
      </c>
      <c r="W277" s="33">
        <v>72</v>
      </c>
      <c r="X277" s="33">
        <v>325</v>
      </c>
      <c r="Y277" s="44">
        <v>69</v>
      </c>
      <c r="Z277" s="52">
        <v>0.95</v>
      </c>
      <c r="AA277" s="33" t="s">
        <v>68</v>
      </c>
      <c r="AB277" s="33" t="s">
        <v>944</v>
      </c>
    </row>
    <row r="278" s="9" customFormat="1" ht="56" customHeight="1" spans="1:28">
      <c r="A278" s="44">
        <v>41</v>
      </c>
      <c r="B278" s="17" t="s">
        <v>36</v>
      </c>
      <c r="C278" s="17" t="s">
        <v>37</v>
      </c>
      <c r="D278" s="33" t="s">
        <v>951</v>
      </c>
      <c r="E278" s="33" t="s">
        <v>39</v>
      </c>
      <c r="F278" s="33" t="s">
        <v>40</v>
      </c>
      <c r="G278" s="17" t="s">
        <v>41</v>
      </c>
      <c r="H278" s="17" t="s">
        <v>846</v>
      </c>
      <c r="I278" s="33" t="s">
        <v>942</v>
      </c>
      <c r="J278" s="33" t="s">
        <v>43</v>
      </c>
      <c r="K278" s="42" t="s">
        <v>44</v>
      </c>
      <c r="L278" s="42" t="s">
        <v>45</v>
      </c>
      <c r="M278" s="42" t="s">
        <v>74</v>
      </c>
      <c r="N278" s="17" t="s">
        <v>47</v>
      </c>
      <c r="O278" s="33">
        <v>17.1</v>
      </c>
      <c r="P278" s="33">
        <v>17.1</v>
      </c>
      <c r="Q278" s="17">
        <v>0</v>
      </c>
      <c r="R278" s="17">
        <v>0</v>
      </c>
      <c r="S278" s="17">
        <v>0</v>
      </c>
      <c r="T278" s="33" t="s">
        <v>948</v>
      </c>
      <c r="U278" s="33" t="s">
        <v>898</v>
      </c>
      <c r="V278" s="33">
        <v>1</v>
      </c>
      <c r="W278" s="33">
        <v>55</v>
      </c>
      <c r="X278" s="33">
        <v>365</v>
      </c>
      <c r="Y278" s="44">
        <v>78</v>
      </c>
      <c r="Z278" s="52">
        <v>0.95</v>
      </c>
      <c r="AA278" s="33" t="s">
        <v>68</v>
      </c>
      <c r="AB278" s="33" t="s">
        <v>944</v>
      </c>
    </row>
    <row r="279" s="9" customFormat="1" ht="56" customHeight="1" spans="1:28">
      <c r="A279" s="44">
        <v>42</v>
      </c>
      <c r="B279" s="17" t="s">
        <v>36</v>
      </c>
      <c r="C279" s="17" t="s">
        <v>37</v>
      </c>
      <c r="D279" s="33" t="s">
        <v>952</v>
      </c>
      <c r="E279" s="33" t="s">
        <v>39</v>
      </c>
      <c r="F279" s="33" t="s">
        <v>40</v>
      </c>
      <c r="G279" s="17" t="s">
        <v>41</v>
      </c>
      <c r="H279" s="17" t="s">
        <v>846</v>
      </c>
      <c r="I279" s="33" t="s">
        <v>942</v>
      </c>
      <c r="J279" s="33" t="s">
        <v>43</v>
      </c>
      <c r="K279" s="42" t="s">
        <v>44</v>
      </c>
      <c r="L279" s="42" t="s">
        <v>45</v>
      </c>
      <c r="M279" s="42" t="s">
        <v>74</v>
      </c>
      <c r="N279" s="17" t="s">
        <v>47</v>
      </c>
      <c r="O279" s="33">
        <v>8.4</v>
      </c>
      <c r="P279" s="33">
        <v>8.4</v>
      </c>
      <c r="Q279" s="17">
        <v>0</v>
      </c>
      <c r="R279" s="17">
        <v>0</v>
      </c>
      <c r="S279" s="17">
        <v>0</v>
      </c>
      <c r="T279" s="33" t="s">
        <v>953</v>
      </c>
      <c r="U279" s="33" t="s">
        <v>898</v>
      </c>
      <c r="V279" s="44">
        <v>1</v>
      </c>
      <c r="W279" s="33">
        <v>41</v>
      </c>
      <c r="X279" s="33">
        <v>167</v>
      </c>
      <c r="Y279" s="44">
        <v>40</v>
      </c>
      <c r="Z279" s="52">
        <v>0.95</v>
      </c>
      <c r="AA279" s="33" t="s">
        <v>68</v>
      </c>
      <c r="AB279" s="33" t="s">
        <v>944</v>
      </c>
    </row>
    <row r="280" s="9" customFormat="1" ht="56" customHeight="1" spans="1:28">
      <c r="A280" s="44">
        <v>43</v>
      </c>
      <c r="B280" s="17" t="s">
        <v>36</v>
      </c>
      <c r="C280" s="17" t="s">
        <v>37</v>
      </c>
      <c r="D280" s="33" t="s">
        <v>954</v>
      </c>
      <c r="E280" s="33" t="s">
        <v>39</v>
      </c>
      <c r="F280" s="33" t="s">
        <v>40</v>
      </c>
      <c r="G280" s="17" t="s">
        <v>41</v>
      </c>
      <c r="H280" s="17" t="s">
        <v>846</v>
      </c>
      <c r="I280" s="33" t="s">
        <v>942</v>
      </c>
      <c r="J280" s="33" t="s">
        <v>43</v>
      </c>
      <c r="K280" s="42" t="s">
        <v>44</v>
      </c>
      <c r="L280" s="42" t="s">
        <v>45</v>
      </c>
      <c r="M280" s="42" t="s">
        <v>74</v>
      </c>
      <c r="N280" s="17" t="s">
        <v>47</v>
      </c>
      <c r="O280" s="33">
        <v>29</v>
      </c>
      <c r="P280" s="33">
        <v>29</v>
      </c>
      <c r="Q280" s="17">
        <v>0</v>
      </c>
      <c r="R280" s="17">
        <v>0</v>
      </c>
      <c r="S280" s="17">
        <v>0</v>
      </c>
      <c r="T280" s="33" t="s">
        <v>955</v>
      </c>
      <c r="U280" s="33" t="s">
        <v>898</v>
      </c>
      <c r="V280" s="33">
        <v>1</v>
      </c>
      <c r="W280" s="48">
        <v>32</v>
      </c>
      <c r="X280" s="48">
        <v>145</v>
      </c>
      <c r="Y280" s="44">
        <v>34</v>
      </c>
      <c r="Z280" s="52">
        <v>0.95</v>
      </c>
      <c r="AA280" s="33" t="s">
        <v>68</v>
      </c>
      <c r="AB280" s="33" t="s">
        <v>944</v>
      </c>
    </row>
    <row r="281" s="9" customFormat="1" ht="56" customHeight="1" spans="1:28">
      <c r="A281" s="44">
        <v>44</v>
      </c>
      <c r="B281" s="17" t="s">
        <v>36</v>
      </c>
      <c r="C281" s="17" t="s">
        <v>37</v>
      </c>
      <c r="D281" s="33" t="s">
        <v>956</v>
      </c>
      <c r="E281" s="33" t="s">
        <v>39</v>
      </c>
      <c r="F281" s="33" t="s">
        <v>40</v>
      </c>
      <c r="G281" s="17" t="s">
        <v>41</v>
      </c>
      <c r="H281" s="17" t="s">
        <v>846</v>
      </c>
      <c r="I281" s="33" t="s">
        <v>942</v>
      </c>
      <c r="J281" s="33" t="s">
        <v>43</v>
      </c>
      <c r="K281" s="42" t="s">
        <v>44</v>
      </c>
      <c r="L281" s="42" t="s">
        <v>45</v>
      </c>
      <c r="M281" s="42" t="s">
        <v>74</v>
      </c>
      <c r="N281" s="17" t="s">
        <v>47</v>
      </c>
      <c r="O281" s="33">
        <v>26.5</v>
      </c>
      <c r="P281" s="33">
        <v>26.5</v>
      </c>
      <c r="Q281" s="17">
        <v>0</v>
      </c>
      <c r="R281" s="17">
        <v>0</v>
      </c>
      <c r="S281" s="17">
        <v>0</v>
      </c>
      <c r="T281" s="33" t="s">
        <v>957</v>
      </c>
      <c r="U281" s="33" t="s">
        <v>958</v>
      </c>
      <c r="V281" s="33">
        <v>1</v>
      </c>
      <c r="W281" s="33">
        <v>59</v>
      </c>
      <c r="X281" s="33">
        <v>265</v>
      </c>
      <c r="Y281" s="48">
        <v>41</v>
      </c>
      <c r="Z281" s="52">
        <v>0.95</v>
      </c>
      <c r="AA281" s="33" t="s">
        <v>68</v>
      </c>
      <c r="AB281" s="33" t="s">
        <v>944</v>
      </c>
    </row>
    <row r="282" s="9" customFormat="1" ht="90" customHeight="1" spans="1:28">
      <c r="A282" s="44">
        <v>45</v>
      </c>
      <c r="B282" s="17" t="s">
        <v>36</v>
      </c>
      <c r="C282" s="17" t="s">
        <v>37</v>
      </c>
      <c r="D282" s="33" t="s">
        <v>959</v>
      </c>
      <c r="E282" s="33" t="s">
        <v>39</v>
      </c>
      <c r="F282" s="33" t="s">
        <v>40</v>
      </c>
      <c r="G282" s="17" t="s">
        <v>41</v>
      </c>
      <c r="H282" s="17" t="s">
        <v>846</v>
      </c>
      <c r="I282" s="33" t="s">
        <v>942</v>
      </c>
      <c r="J282" s="33" t="s">
        <v>43</v>
      </c>
      <c r="K282" s="42" t="s">
        <v>44</v>
      </c>
      <c r="L282" s="42" t="s">
        <v>45</v>
      </c>
      <c r="M282" s="42" t="s">
        <v>74</v>
      </c>
      <c r="N282" s="17" t="s">
        <v>47</v>
      </c>
      <c r="O282" s="33">
        <v>18.27</v>
      </c>
      <c r="P282" s="33">
        <v>18.27</v>
      </c>
      <c r="Q282" s="17">
        <v>0</v>
      </c>
      <c r="R282" s="17">
        <v>0</v>
      </c>
      <c r="S282" s="17">
        <v>0</v>
      </c>
      <c r="T282" s="33" t="s">
        <v>960</v>
      </c>
      <c r="U282" s="33" t="s">
        <v>961</v>
      </c>
      <c r="V282" s="33">
        <v>1</v>
      </c>
      <c r="W282" s="48">
        <v>15</v>
      </c>
      <c r="X282" s="48">
        <v>67</v>
      </c>
      <c r="Y282" s="44">
        <v>12</v>
      </c>
      <c r="Z282" s="52">
        <v>0.95</v>
      </c>
      <c r="AA282" s="33" t="s">
        <v>68</v>
      </c>
      <c r="AB282" s="33" t="s">
        <v>944</v>
      </c>
    </row>
    <row r="283" s="9" customFormat="1" ht="56" customHeight="1" spans="1:28">
      <c r="A283" s="44">
        <v>46</v>
      </c>
      <c r="B283" s="17" t="s">
        <v>60</v>
      </c>
      <c r="C283" s="17" t="s">
        <v>37</v>
      </c>
      <c r="D283" s="33" t="s">
        <v>962</v>
      </c>
      <c r="E283" s="33" t="s">
        <v>517</v>
      </c>
      <c r="F283" s="33" t="s">
        <v>40</v>
      </c>
      <c r="G283" s="17" t="s">
        <v>41</v>
      </c>
      <c r="H283" s="17" t="s">
        <v>846</v>
      </c>
      <c r="I283" s="33" t="s">
        <v>942</v>
      </c>
      <c r="J283" s="33" t="s">
        <v>43</v>
      </c>
      <c r="K283" s="42" t="s">
        <v>63</v>
      </c>
      <c r="L283" s="42" t="s">
        <v>173</v>
      </c>
      <c r="M283" s="42" t="s">
        <v>548</v>
      </c>
      <c r="N283" s="17" t="s">
        <v>47</v>
      </c>
      <c r="O283" s="33">
        <v>12</v>
      </c>
      <c r="P283" s="33">
        <v>12</v>
      </c>
      <c r="Q283" s="17">
        <v>0</v>
      </c>
      <c r="R283" s="17">
        <v>0</v>
      </c>
      <c r="S283" s="17">
        <v>0</v>
      </c>
      <c r="T283" s="33" t="s">
        <v>963</v>
      </c>
      <c r="U283" s="33" t="s">
        <v>964</v>
      </c>
      <c r="V283" s="33">
        <v>1</v>
      </c>
      <c r="W283" s="33">
        <v>22</v>
      </c>
      <c r="X283" s="33">
        <v>100</v>
      </c>
      <c r="Y283" s="44">
        <v>18</v>
      </c>
      <c r="Z283" s="52">
        <v>0.95</v>
      </c>
      <c r="AA283" s="33" t="s">
        <v>242</v>
      </c>
      <c r="AB283" s="33" t="s">
        <v>944</v>
      </c>
    </row>
    <row r="284" s="9" customFormat="1" ht="93" customHeight="1" spans="1:28">
      <c r="A284" s="44">
        <v>47</v>
      </c>
      <c r="B284" s="17" t="s">
        <v>60</v>
      </c>
      <c r="C284" s="17" t="s">
        <v>37</v>
      </c>
      <c r="D284" s="33" t="s">
        <v>965</v>
      </c>
      <c r="E284" s="33" t="s">
        <v>39</v>
      </c>
      <c r="F284" s="33" t="s">
        <v>40</v>
      </c>
      <c r="G284" s="17" t="s">
        <v>41</v>
      </c>
      <c r="H284" s="17" t="s">
        <v>846</v>
      </c>
      <c r="I284" s="33" t="s">
        <v>942</v>
      </c>
      <c r="J284" s="33" t="s">
        <v>43</v>
      </c>
      <c r="K284" s="42" t="s">
        <v>63</v>
      </c>
      <c r="L284" s="42" t="s">
        <v>173</v>
      </c>
      <c r="M284" s="42" t="s">
        <v>548</v>
      </c>
      <c r="N284" s="17" t="s">
        <v>47</v>
      </c>
      <c r="O284" s="33">
        <v>22.5</v>
      </c>
      <c r="P284" s="33">
        <v>22.5</v>
      </c>
      <c r="Q284" s="17">
        <v>0</v>
      </c>
      <c r="R284" s="17">
        <v>0</v>
      </c>
      <c r="S284" s="17">
        <v>0</v>
      </c>
      <c r="T284" s="33" t="s">
        <v>966</v>
      </c>
      <c r="U284" s="33" t="s">
        <v>967</v>
      </c>
      <c r="V284" s="33">
        <v>1</v>
      </c>
      <c r="W284" s="33">
        <v>22</v>
      </c>
      <c r="X284" s="33">
        <v>100</v>
      </c>
      <c r="Y284" s="44">
        <v>14</v>
      </c>
      <c r="Z284" s="52">
        <v>0.95</v>
      </c>
      <c r="AA284" s="33" t="s">
        <v>242</v>
      </c>
      <c r="AB284" s="33" t="s">
        <v>944</v>
      </c>
    </row>
    <row r="285" s="9" customFormat="1" ht="85" customHeight="1" spans="1:28">
      <c r="A285" s="44">
        <v>48</v>
      </c>
      <c r="B285" s="17" t="s">
        <v>36</v>
      </c>
      <c r="C285" s="17" t="s">
        <v>37</v>
      </c>
      <c r="D285" s="33" t="s">
        <v>968</v>
      </c>
      <c r="E285" s="33" t="s">
        <v>39</v>
      </c>
      <c r="F285" s="33" t="s">
        <v>40</v>
      </c>
      <c r="G285" s="17" t="s">
        <v>41</v>
      </c>
      <c r="H285" s="17" t="s">
        <v>846</v>
      </c>
      <c r="I285" s="33" t="s">
        <v>942</v>
      </c>
      <c r="J285" s="33" t="s">
        <v>43</v>
      </c>
      <c r="K285" s="42" t="s">
        <v>44</v>
      </c>
      <c r="L285" s="42" t="s">
        <v>45</v>
      </c>
      <c r="M285" s="42" t="s">
        <v>74</v>
      </c>
      <c r="N285" s="17" t="s">
        <v>47</v>
      </c>
      <c r="O285" s="33">
        <v>3.9</v>
      </c>
      <c r="P285" s="33">
        <v>3.9</v>
      </c>
      <c r="Q285" s="17">
        <v>0</v>
      </c>
      <c r="R285" s="17">
        <v>0</v>
      </c>
      <c r="S285" s="17">
        <v>0</v>
      </c>
      <c r="T285" s="33" t="s">
        <v>969</v>
      </c>
      <c r="U285" s="33" t="s">
        <v>970</v>
      </c>
      <c r="V285" s="33">
        <v>1</v>
      </c>
      <c r="W285" s="33">
        <v>55</v>
      </c>
      <c r="X285" s="33">
        <v>365</v>
      </c>
      <c r="Y285" s="44">
        <v>78</v>
      </c>
      <c r="Z285" s="52">
        <v>0.95</v>
      </c>
      <c r="AA285" s="33" t="s">
        <v>186</v>
      </c>
      <c r="AB285" s="33" t="s">
        <v>944</v>
      </c>
    </row>
    <row r="286" s="9" customFormat="1" ht="87" customHeight="1" spans="1:28">
      <c r="A286" s="44">
        <v>49</v>
      </c>
      <c r="B286" s="17" t="s">
        <v>36</v>
      </c>
      <c r="C286" s="17" t="s">
        <v>37</v>
      </c>
      <c r="D286" s="33" t="s">
        <v>971</v>
      </c>
      <c r="E286" s="33" t="s">
        <v>39</v>
      </c>
      <c r="F286" s="33" t="s">
        <v>40</v>
      </c>
      <c r="G286" s="17" t="s">
        <v>41</v>
      </c>
      <c r="H286" s="17" t="s">
        <v>846</v>
      </c>
      <c r="I286" s="33" t="s">
        <v>942</v>
      </c>
      <c r="J286" s="33" t="s">
        <v>43</v>
      </c>
      <c r="K286" s="42" t="s">
        <v>44</v>
      </c>
      <c r="L286" s="42" t="s">
        <v>45</v>
      </c>
      <c r="M286" s="42" t="s">
        <v>74</v>
      </c>
      <c r="N286" s="17" t="s">
        <v>47</v>
      </c>
      <c r="O286" s="33">
        <v>6.8</v>
      </c>
      <c r="P286" s="33">
        <v>6.8</v>
      </c>
      <c r="Q286" s="17">
        <v>0</v>
      </c>
      <c r="R286" s="17">
        <v>0</v>
      </c>
      <c r="S286" s="17">
        <v>0</v>
      </c>
      <c r="T286" s="33" t="s">
        <v>972</v>
      </c>
      <c r="U286" s="33" t="s">
        <v>961</v>
      </c>
      <c r="V286" s="33">
        <v>1</v>
      </c>
      <c r="W286" s="33">
        <v>55</v>
      </c>
      <c r="X286" s="33">
        <v>365</v>
      </c>
      <c r="Y286" s="44">
        <v>78</v>
      </c>
      <c r="Z286" s="52">
        <v>0.95</v>
      </c>
      <c r="AA286" s="33" t="s">
        <v>68</v>
      </c>
      <c r="AB286" s="33" t="s">
        <v>944</v>
      </c>
    </row>
    <row r="287" s="9" customFormat="1" ht="56" customHeight="1" spans="1:28">
      <c r="A287" s="44">
        <v>50</v>
      </c>
      <c r="B287" s="17" t="s">
        <v>36</v>
      </c>
      <c r="C287" s="17" t="s">
        <v>37</v>
      </c>
      <c r="D287" s="33" t="s">
        <v>973</v>
      </c>
      <c r="E287" s="33" t="s">
        <v>39</v>
      </c>
      <c r="F287" s="33" t="s">
        <v>40</v>
      </c>
      <c r="G287" s="17" t="s">
        <v>41</v>
      </c>
      <c r="H287" s="17" t="s">
        <v>846</v>
      </c>
      <c r="I287" s="33" t="s">
        <v>942</v>
      </c>
      <c r="J287" s="33" t="s">
        <v>43</v>
      </c>
      <c r="K287" s="42" t="s">
        <v>44</v>
      </c>
      <c r="L287" s="42" t="s">
        <v>45</v>
      </c>
      <c r="M287" s="42" t="s">
        <v>74</v>
      </c>
      <c r="N287" s="17" t="s">
        <v>47</v>
      </c>
      <c r="O287" s="33">
        <v>110</v>
      </c>
      <c r="P287" s="33">
        <v>110</v>
      </c>
      <c r="Q287" s="17">
        <v>0</v>
      </c>
      <c r="R287" s="17">
        <v>0</v>
      </c>
      <c r="S287" s="17">
        <v>0</v>
      </c>
      <c r="T287" s="33" t="s">
        <v>974</v>
      </c>
      <c r="U287" s="33" t="s">
        <v>898</v>
      </c>
      <c r="V287" s="33">
        <v>1</v>
      </c>
      <c r="W287" s="33">
        <v>55</v>
      </c>
      <c r="X287" s="33">
        <v>365</v>
      </c>
      <c r="Y287" s="44">
        <v>78</v>
      </c>
      <c r="Z287" s="52">
        <v>0.95</v>
      </c>
      <c r="AA287" s="33" t="s">
        <v>68</v>
      </c>
      <c r="AB287" s="33" t="s">
        <v>944</v>
      </c>
    </row>
    <row r="288" s="9" customFormat="1" ht="97" customHeight="1" spans="1:28">
      <c r="A288" s="44">
        <v>51</v>
      </c>
      <c r="B288" s="17" t="s">
        <v>36</v>
      </c>
      <c r="C288" s="17" t="s">
        <v>37</v>
      </c>
      <c r="D288" s="33" t="s">
        <v>975</v>
      </c>
      <c r="E288" s="33" t="s">
        <v>39</v>
      </c>
      <c r="F288" s="33" t="s">
        <v>40</v>
      </c>
      <c r="G288" s="17" t="s">
        <v>41</v>
      </c>
      <c r="H288" s="17" t="s">
        <v>846</v>
      </c>
      <c r="I288" s="33" t="s">
        <v>976</v>
      </c>
      <c r="J288" s="33" t="s">
        <v>43</v>
      </c>
      <c r="K288" s="42" t="s">
        <v>44</v>
      </c>
      <c r="L288" s="42" t="s">
        <v>45</v>
      </c>
      <c r="M288" s="42" t="s">
        <v>74</v>
      </c>
      <c r="N288" s="17" t="s">
        <v>47</v>
      </c>
      <c r="O288" s="33">
        <v>16.3</v>
      </c>
      <c r="P288" s="33">
        <v>16.3</v>
      </c>
      <c r="Q288" s="17">
        <v>0</v>
      </c>
      <c r="R288" s="17">
        <v>0</v>
      </c>
      <c r="S288" s="17">
        <v>0</v>
      </c>
      <c r="T288" s="33" t="s">
        <v>977</v>
      </c>
      <c r="U288" s="33" t="s">
        <v>978</v>
      </c>
      <c r="V288" s="33">
        <v>1</v>
      </c>
      <c r="W288" s="33">
        <v>79</v>
      </c>
      <c r="X288" s="33">
        <v>231</v>
      </c>
      <c r="Y288" s="33">
        <v>16</v>
      </c>
      <c r="Z288" s="52">
        <v>0.95</v>
      </c>
      <c r="AA288" s="33" t="s">
        <v>68</v>
      </c>
      <c r="AB288" s="33" t="s">
        <v>979</v>
      </c>
    </row>
    <row r="289" s="9" customFormat="1" ht="88" customHeight="1" spans="1:28">
      <c r="A289" s="44">
        <v>52</v>
      </c>
      <c r="B289" s="17" t="s">
        <v>36</v>
      </c>
      <c r="C289" s="17" t="s">
        <v>37</v>
      </c>
      <c r="D289" s="33" t="s">
        <v>980</v>
      </c>
      <c r="E289" s="33" t="s">
        <v>39</v>
      </c>
      <c r="F289" s="33" t="s">
        <v>40</v>
      </c>
      <c r="G289" s="17" t="s">
        <v>41</v>
      </c>
      <c r="H289" s="17" t="s">
        <v>846</v>
      </c>
      <c r="I289" s="33" t="s">
        <v>976</v>
      </c>
      <c r="J289" s="33" t="s">
        <v>43</v>
      </c>
      <c r="K289" s="42" t="s">
        <v>44</v>
      </c>
      <c r="L289" s="42" t="s">
        <v>45</v>
      </c>
      <c r="M289" s="42" t="s">
        <v>74</v>
      </c>
      <c r="N289" s="17" t="s">
        <v>47</v>
      </c>
      <c r="O289" s="33">
        <v>24.7</v>
      </c>
      <c r="P289" s="33">
        <v>24.7</v>
      </c>
      <c r="Q289" s="17">
        <v>0</v>
      </c>
      <c r="R289" s="17">
        <v>0</v>
      </c>
      <c r="S289" s="17">
        <v>0</v>
      </c>
      <c r="T289" s="33" t="s">
        <v>981</v>
      </c>
      <c r="U289" s="33" t="s">
        <v>982</v>
      </c>
      <c r="V289" s="33">
        <v>1</v>
      </c>
      <c r="W289" s="33">
        <v>27</v>
      </c>
      <c r="X289" s="33">
        <v>73</v>
      </c>
      <c r="Y289" s="33">
        <v>9</v>
      </c>
      <c r="Z289" s="52">
        <v>0.95</v>
      </c>
      <c r="AA289" s="33" t="s">
        <v>68</v>
      </c>
      <c r="AB289" s="33" t="s">
        <v>979</v>
      </c>
    </row>
    <row r="290" s="9" customFormat="1" ht="56" customHeight="1" spans="1:28">
      <c r="A290" s="44">
        <v>53</v>
      </c>
      <c r="B290" s="17" t="s">
        <v>36</v>
      </c>
      <c r="C290" s="17" t="s">
        <v>37</v>
      </c>
      <c r="D290" s="33" t="s">
        <v>983</v>
      </c>
      <c r="E290" s="33" t="s">
        <v>39</v>
      </c>
      <c r="F290" s="33" t="s">
        <v>40</v>
      </c>
      <c r="G290" s="17" t="s">
        <v>41</v>
      </c>
      <c r="H290" s="17" t="s">
        <v>846</v>
      </c>
      <c r="I290" s="33" t="s">
        <v>976</v>
      </c>
      <c r="J290" s="33" t="s">
        <v>43</v>
      </c>
      <c r="K290" s="42" t="s">
        <v>44</v>
      </c>
      <c r="L290" s="42" t="s">
        <v>45</v>
      </c>
      <c r="M290" s="42" t="s">
        <v>74</v>
      </c>
      <c r="N290" s="17" t="s">
        <v>47</v>
      </c>
      <c r="O290" s="33">
        <v>23.1</v>
      </c>
      <c r="P290" s="33">
        <v>23.1</v>
      </c>
      <c r="Q290" s="17">
        <v>0</v>
      </c>
      <c r="R290" s="17">
        <v>0</v>
      </c>
      <c r="S290" s="17">
        <v>0</v>
      </c>
      <c r="T290" s="33" t="s">
        <v>984</v>
      </c>
      <c r="U290" s="33" t="s">
        <v>982</v>
      </c>
      <c r="V290" s="33">
        <v>1</v>
      </c>
      <c r="W290" s="33">
        <v>23</v>
      </c>
      <c r="X290" s="33">
        <v>67</v>
      </c>
      <c r="Y290" s="33">
        <v>7</v>
      </c>
      <c r="Z290" s="52">
        <v>0.95</v>
      </c>
      <c r="AA290" s="33" t="s">
        <v>68</v>
      </c>
      <c r="AB290" s="33" t="s">
        <v>979</v>
      </c>
    </row>
    <row r="291" s="9" customFormat="1" ht="56" customHeight="1" spans="1:28">
      <c r="A291" s="44">
        <v>54</v>
      </c>
      <c r="B291" s="17" t="s">
        <v>36</v>
      </c>
      <c r="C291" s="17" t="s">
        <v>37</v>
      </c>
      <c r="D291" s="33" t="s">
        <v>985</v>
      </c>
      <c r="E291" s="33" t="s">
        <v>39</v>
      </c>
      <c r="F291" s="33" t="s">
        <v>40</v>
      </c>
      <c r="G291" s="17" t="s">
        <v>41</v>
      </c>
      <c r="H291" s="17" t="s">
        <v>846</v>
      </c>
      <c r="I291" s="33" t="s">
        <v>976</v>
      </c>
      <c r="J291" s="33" t="s">
        <v>43</v>
      </c>
      <c r="K291" s="42" t="s">
        <v>44</v>
      </c>
      <c r="L291" s="42" t="s">
        <v>45</v>
      </c>
      <c r="M291" s="42" t="s">
        <v>74</v>
      </c>
      <c r="N291" s="17" t="s">
        <v>47</v>
      </c>
      <c r="O291" s="33">
        <v>71.604</v>
      </c>
      <c r="P291" s="33">
        <v>71.604</v>
      </c>
      <c r="Q291" s="17">
        <v>0</v>
      </c>
      <c r="R291" s="17">
        <v>0</v>
      </c>
      <c r="S291" s="17">
        <v>0</v>
      </c>
      <c r="T291" s="33" t="s">
        <v>986</v>
      </c>
      <c r="U291" s="33" t="s">
        <v>982</v>
      </c>
      <c r="V291" s="33">
        <v>1</v>
      </c>
      <c r="W291" s="33">
        <v>158</v>
      </c>
      <c r="X291" s="33">
        <v>632</v>
      </c>
      <c r="Y291" s="33">
        <v>31</v>
      </c>
      <c r="Z291" s="52">
        <v>0.95</v>
      </c>
      <c r="AA291" s="33" t="s">
        <v>68</v>
      </c>
      <c r="AB291" s="33" t="s">
        <v>979</v>
      </c>
    </row>
    <row r="292" s="9" customFormat="1" ht="56" customHeight="1" spans="1:28">
      <c r="A292" s="44">
        <v>55</v>
      </c>
      <c r="B292" s="17" t="s">
        <v>36</v>
      </c>
      <c r="C292" s="17" t="s">
        <v>37</v>
      </c>
      <c r="D292" s="33" t="s">
        <v>987</v>
      </c>
      <c r="E292" s="33" t="s">
        <v>39</v>
      </c>
      <c r="F292" s="33" t="s">
        <v>40</v>
      </c>
      <c r="G292" s="17" t="s">
        <v>41</v>
      </c>
      <c r="H292" s="17" t="s">
        <v>846</v>
      </c>
      <c r="I292" s="33" t="s">
        <v>976</v>
      </c>
      <c r="J292" s="33" t="s">
        <v>43</v>
      </c>
      <c r="K292" s="42" t="s">
        <v>44</v>
      </c>
      <c r="L292" s="42" t="s">
        <v>45</v>
      </c>
      <c r="M292" s="42" t="s">
        <v>74</v>
      </c>
      <c r="N292" s="17" t="s">
        <v>47</v>
      </c>
      <c r="O292" s="33">
        <v>8.61</v>
      </c>
      <c r="P292" s="33">
        <v>8.61</v>
      </c>
      <c r="Q292" s="17">
        <v>0</v>
      </c>
      <c r="R292" s="17">
        <v>0</v>
      </c>
      <c r="S292" s="17">
        <v>0</v>
      </c>
      <c r="T292" s="33" t="s">
        <v>988</v>
      </c>
      <c r="U292" s="33" t="s">
        <v>989</v>
      </c>
      <c r="V292" s="33">
        <v>1</v>
      </c>
      <c r="W292" s="33">
        <v>12</v>
      </c>
      <c r="X292" s="33">
        <v>46</v>
      </c>
      <c r="Y292" s="33">
        <v>2</v>
      </c>
      <c r="Z292" s="52">
        <v>0.95</v>
      </c>
      <c r="AA292" s="33" t="s">
        <v>68</v>
      </c>
      <c r="AB292" s="33" t="s">
        <v>979</v>
      </c>
    </row>
    <row r="293" s="9" customFormat="1" ht="56" customHeight="1" spans="1:28">
      <c r="A293" s="44">
        <v>56</v>
      </c>
      <c r="B293" s="17" t="s">
        <v>36</v>
      </c>
      <c r="C293" s="17" t="s">
        <v>37</v>
      </c>
      <c r="D293" s="33" t="s">
        <v>990</v>
      </c>
      <c r="E293" s="33" t="s">
        <v>39</v>
      </c>
      <c r="F293" s="33" t="s">
        <v>40</v>
      </c>
      <c r="G293" s="17" t="s">
        <v>41</v>
      </c>
      <c r="H293" s="17" t="s">
        <v>846</v>
      </c>
      <c r="I293" s="33" t="s">
        <v>976</v>
      </c>
      <c r="J293" s="33" t="s">
        <v>43</v>
      </c>
      <c r="K293" s="42" t="s">
        <v>44</v>
      </c>
      <c r="L293" s="42" t="s">
        <v>45</v>
      </c>
      <c r="M293" s="42" t="s">
        <v>74</v>
      </c>
      <c r="N293" s="17" t="s">
        <v>47</v>
      </c>
      <c r="O293" s="33">
        <v>6.395</v>
      </c>
      <c r="P293" s="33">
        <v>6.395</v>
      </c>
      <c r="Q293" s="17">
        <v>0</v>
      </c>
      <c r="R293" s="17">
        <v>0</v>
      </c>
      <c r="S293" s="17">
        <v>0</v>
      </c>
      <c r="T293" s="33" t="s">
        <v>991</v>
      </c>
      <c r="U293" s="33" t="s">
        <v>982</v>
      </c>
      <c r="V293" s="33">
        <v>1</v>
      </c>
      <c r="W293" s="33">
        <v>13</v>
      </c>
      <c r="X293" s="33">
        <v>59</v>
      </c>
      <c r="Y293" s="33">
        <v>6</v>
      </c>
      <c r="Z293" s="52">
        <v>0.95</v>
      </c>
      <c r="AA293" s="33" t="s">
        <v>68</v>
      </c>
      <c r="AB293" s="33" t="s">
        <v>979</v>
      </c>
    </row>
    <row r="294" s="9" customFormat="1" ht="107" customHeight="1" spans="1:28">
      <c r="A294" s="44">
        <v>57</v>
      </c>
      <c r="B294" s="17" t="s">
        <v>36</v>
      </c>
      <c r="C294" s="17" t="s">
        <v>37</v>
      </c>
      <c r="D294" s="33" t="s">
        <v>992</v>
      </c>
      <c r="E294" s="33" t="s">
        <v>39</v>
      </c>
      <c r="F294" s="33" t="s">
        <v>40</v>
      </c>
      <c r="G294" s="17" t="s">
        <v>41</v>
      </c>
      <c r="H294" s="17" t="s">
        <v>846</v>
      </c>
      <c r="I294" s="33" t="s">
        <v>976</v>
      </c>
      <c r="J294" s="33" t="s">
        <v>43</v>
      </c>
      <c r="K294" s="42" t="s">
        <v>44</v>
      </c>
      <c r="L294" s="42" t="s">
        <v>45</v>
      </c>
      <c r="M294" s="42" t="s">
        <v>74</v>
      </c>
      <c r="N294" s="17" t="s">
        <v>47</v>
      </c>
      <c r="O294" s="72">
        <v>4.03</v>
      </c>
      <c r="P294" s="72">
        <v>4.03</v>
      </c>
      <c r="Q294" s="17">
        <v>0</v>
      </c>
      <c r="R294" s="17">
        <v>0</v>
      </c>
      <c r="S294" s="17">
        <v>0</v>
      </c>
      <c r="T294" s="33" t="s">
        <v>993</v>
      </c>
      <c r="U294" s="33" t="s">
        <v>994</v>
      </c>
      <c r="V294" s="73">
        <v>1</v>
      </c>
      <c r="W294" s="44">
        <v>412</v>
      </c>
      <c r="X294" s="44">
        <v>1720</v>
      </c>
      <c r="Y294" s="74">
        <v>83</v>
      </c>
      <c r="Z294" s="52">
        <v>0.95</v>
      </c>
      <c r="AA294" s="33" t="s">
        <v>68</v>
      </c>
      <c r="AB294" s="33" t="s">
        <v>979</v>
      </c>
    </row>
    <row r="295" s="9" customFormat="1" ht="102" customHeight="1" spans="1:28">
      <c r="A295" s="44">
        <v>58</v>
      </c>
      <c r="B295" s="17" t="s">
        <v>36</v>
      </c>
      <c r="C295" s="17" t="s">
        <v>37</v>
      </c>
      <c r="D295" s="33" t="s">
        <v>995</v>
      </c>
      <c r="E295" s="33" t="s">
        <v>39</v>
      </c>
      <c r="F295" s="33" t="s">
        <v>40</v>
      </c>
      <c r="G295" s="17" t="s">
        <v>41</v>
      </c>
      <c r="H295" s="17" t="s">
        <v>846</v>
      </c>
      <c r="I295" s="33" t="s">
        <v>976</v>
      </c>
      <c r="J295" s="33" t="s">
        <v>43</v>
      </c>
      <c r="K295" s="42" t="s">
        <v>44</v>
      </c>
      <c r="L295" s="42" t="s">
        <v>45</v>
      </c>
      <c r="M295" s="42" t="s">
        <v>74</v>
      </c>
      <c r="N295" s="17" t="s">
        <v>47</v>
      </c>
      <c r="O295" s="33">
        <v>22.125</v>
      </c>
      <c r="P295" s="33">
        <v>22.125</v>
      </c>
      <c r="Q295" s="17">
        <v>0</v>
      </c>
      <c r="R295" s="17">
        <v>0</v>
      </c>
      <c r="S295" s="17">
        <v>0</v>
      </c>
      <c r="T295" s="33" t="s">
        <v>996</v>
      </c>
      <c r="U295" s="33" t="s">
        <v>997</v>
      </c>
      <c r="V295" s="73">
        <v>1</v>
      </c>
      <c r="W295" s="44">
        <v>25</v>
      </c>
      <c r="X295" s="44">
        <v>321</v>
      </c>
      <c r="Y295" s="74">
        <v>35</v>
      </c>
      <c r="Z295" s="52">
        <v>0.95</v>
      </c>
      <c r="AA295" s="33" t="s">
        <v>68</v>
      </c>
      <c r="AB295" s="33" t="s">
        <v>979</v>
      </c>
    </row>
    <row r="296" s="9" customFormat="1" ht="56" customHeight="1" spans="1:28">
      <c r="A296" s="44">
        <v>59</v>
      </c>
      <c r="B296" s="17" t="s">
        <v>60</v>
      </c>
      <c r="C296" s="17" t="s">
        <v>37</v>
      </c>
      <c r="D296" s="33" t="s">
        <v>998</v>
      </c>
      <c r="E296" s="33" t="s">
        <v>39</v>
      </c>
      <c r="F296" s="33" t="s">
        <v>40</v>
      </c>
      <c r="G296" s="17" t="s">
        <v>41</v>
      </c>
      <c r="H296" s="17" t="s">
        <v>846</v>
      </c>
      <c r="I296" s="33" t="s">
        <v>976</v>
      </c>
      <c r="J296" s="33" t="s">
        <v>43</v>
      </c>
      <c r="K296" s="42" t="s">
        <v>63</v>
      </c>
      <c r="L296" s="42" t="s">
        <v>235</v>
      </c>
      <c r="M296" s="42" t="s">
        <v>424</v>
      </c>
      <c r="N296" s="17" t="s">
        <v>47</v>
      </c>
      <c r="O296" s="33">
        <v>30</v>
      </c>
      <c r="P296" s="33">
        <v>30</v>
      </c>
      <c r="Q296" s="17">
        <v>0</v>
      </c>
      <c r="R296" s="17">
        <v>0</v>
      </c>
      <c r="S296" s="17">
        <v>0</v>
      </c>
      <c r="T296" s="33" t="s">
        <v>999</v>
      </c>
      <c r="U296" s="33" t="s">
        <v>1000</v>
      </c>
      <c r="V296" s="48">
        <v>1</v>
      </c>
      <c r="W296" s="48">
        <v>14</v>
      </c>
      <c r="X296" s="48">
        <v>60</v>
      </c>
      <c r="Y296" s="48">
        <v>7</v>
      </c>
      <c r="Z296" s="52">
        <v>0.95</v>
      </c>
      <c r="AA296" s="33" t="s">
        <v>529</v>
      </c>
      <c r="AB296" s="33" t="s">
        <v>979</v>
      </c>
    </row>
    <row r="297" s="9" customFormat="1" ht="56" customHeight="1" spans="1:28">
      <c r="A297" s="44">
        <v>60</v>
      </c>
      <c r="B297" s="17" t="s">
        <v>36</v>
      </c>
      <c r="C297" s="17" t="s">
        <v>37</v>
      </c>
      <c r="D297" s="33" t="s">
        <v>1001</v>
      </c>
      <c r="E297" s="33" t="s">
        <v>39</v>
      </c>
      <c r="F297" s="33" t="s">
        <v>40</v>
      </c>
      <c r="G297" s="17" t="s">
        <v>41</v>
      </c>
      <c r="H297" s="17" t="s">
        <v>846</v>
      </c>
      <c r="I297" s="33" t="s">
        <v>976</v>
      </c>
      <c r="J297" s="33" t="s">
        <v>43</v>
      </c>
      <c r="K297" s="42" t="s">
        <v>44</v>
      </c>
      <c r="L297" s="42" t="s">
        <v>45</v>
      </c>
      <c r="M297" s="42" t="s">
        <v>74</v>
      </c>
      <c r="N297" s="17" t="s">
        <v>47</v>
      </c>
      <c r="O297" s="33">
        <v>78</v>
      </c>
      <c r="P297" s="33">
        <v>78</v>
      </c>
      <c r="Q297" s="17">
        <v>0</v>
      </c>
      <c r="R297" s="17">
        <v>0</v>
      </c>
      <c r="S297" s="17">
        <v>0</v>
      </c>
      <c r="T297" s="33" t="s">
        <v>1002</v>
      </c>
      <c r="U297" s="33" t="s">
        <v>1003</v>
      </c>
      <c r="V297" s="48">
        <v>1</v>
      </c>
      <c r="W297" s="48">
        <v>15</v>
      </c>
      <c r="X297" s="48">
        <v>61</v>
      </c>
      <c r="Y297" s="48">
        <v>8</v>
      </c>
      <c r="Z297" s="52">
        <v>0.95</v>
      </c>
      <c r="AA297" s="33" t="s">
        <v>68</v>
      </c>
      <c r="AB297" s="33" t="s">
        <v>979</v>
      </c>
    </row>
    <row r="298" s="9" customFormat="1" ht="71" customHeight="1" spans="1:28">
      <c r="A298" s="44">
        <v>61</v>
      </c>
      <c r="B298" s="17" t="s">
        <v>60</v>
      </c>
      <c r="C298" s="17" t="s">
        <v>37</v>
      </c>
      <c r="D298" s="33" t="s">
        <v>1004</v>
      </c>
      <c r="E298" s="33" t="s">
        <v>39</v>
      </c>
      <c r="F298" s="33" t="s">
        <v>40</v>
      </c>
      <c r="G298" s="17" t="s">
        <v>41</v>
      </c>
      <c r="H298" s="17" t="s">
        <v>846</v>
      </c>
      <c r="I298" s="33" t="s">
        <v>1005</v>
      </c>
      <c r="J298" s="33" t="s">
        <v>103</v>
      </c>
      <c r="K298" s="42" t="s">
        <v>63</v>
      </c>
      <c r="L298" s="42" t="s">
        <v>173</v>
      </c>
      <c r="M298" s="42" t="s">
        <v>173</v>
      </c>
      <c r="N298" s="17" t="s">
        <v>47</v>
      </c>
      <c r="O298" s="33">
        <v>25</v>
      </c>
      <c r="P298" s="33">
        <v>25</v>
      </c>
      <c r="Q298" s="33">
        <v>0</v>
      </c>
      <c r="R298" s="33">
        <v>0</v>
      </c>
      <c r="S298" s="33">
        <v>0</v>
      </c>
      <c r="T298" s="33" t="s">
        <v>1006</v>
      </c>
      <c r="U298" s="33" t="s">
        <v>905</v>
      </c>
      <c r="V298" s="48">
        <v>5</v>
      </c>
      <c r="W298" s="48">
        <v>74</v>
      </c>
      <c r="X298" s="48">
        <v>301</v>
      </c>
      <c r="Y298" s="48">
        <v>56</v>
      </c>
      <c r="Z298" s="52">
        <v>0.95</v>
      </c>
      <c r="AA298" s="33" t="s">
        <v>68</v>
      </c>
      <c r="AB298" s="33" t="s">
        <v>883</v>
      </c>
    </row>
    <row r="299" s="9" customFormat="1" ht="93" customHeight="1" spans="1:28">
      <c r="A299" s="44">
        <v>62</v>
      </c>
      <c r="B299" s="17" t="s">
        <v>36</v>
      </c>
      <c r="C299" s="17" t="s">
        <v>37</v>
      </c>
      <c r="D299" s="33" t="s">
        <v>1007</v>
      </c>
      <c r="E299" s="33" t="s">
        <v>39</v>
      </c>
      <c r="F299" s="33" t="s">
        <v>40</v>
      </c>
      <c r="G299" s="17" t="s">
        <v>41</v>
      </c>
      <c r="H299" s="17" t="s">
        <v>846</v>
      </c>
      <c r="I299" s="33" t="s">
        <v>1005</v>
      </c>
      <c r="J299" s="33" t="s">
        <v>103</v>
      </c>
      <c r="K299" s="42" t="s">
        <v>44</v>
      </c>
      <c r="L299" s="42" t="s">
        <v>45</v>
      </c>
      <c r="M299" s="42" t="s">
        <v>74</v>
      </c>
      <c r="N299" s="17" t="s">
        <v>47</v>
      </c>
      <c r="O299" s="33">
        <v>11</v>
      </c>
      <c r="P299" s="33">
        <v>11</v>
      </c>
      <c r="Q299" s="33">
        <v>0</v>
      </c>
      <c r="R299" s="33">
        <v>0</v>
      </c>
      <c r="S299" s="33">
        <v>0</v>
      </c>
      <c r="T299" s="33" t="s">
        <v>1008</v>
      </c>
      <c r="U299" s="33" t="s">
        <v>912</v>
      </c>
      <c r="V299" s="48">
        <v>1</v>
      </c>
      <c r="W299" s="48">
        <v>68</v>
      </c>
      <c r="X299" s="48">
        <v>243</v>
      </c>
      <c r="Y299" s="48">
        <v>21</v>
      </c>
      <c r="Z299" s="52">
        <v>0.95</v>
      </c>
      <c r="AA299" s="33" t="s">
        <v>68</v>
      </c>
      <c r="AB299" s="33" t="s">
        <v>883</v>
      </c>
    </row>
    <row r="300" s="9" customFormat="1" ht="56" customHeight="1" spans="1:28">
      <c r="A300" s="44">
        <v>63</v>
      </c>
      <c r="B300" s="17" t="s">
        <v>36</v>
      </c>
      <c r="C300" s="17" t="s">
        <v>37</v>
      </c>
      <c r="D300" s="33" t="s">
        <v>1009</v>
      </c>
      <c r="E300" s="33" t="s">
        <v>39</v>
      </c>
      <c r="F300" s="33" t="s">
        <v>40</v>
      </c>
      <c r="G300" s="17" t="s">
        <v>41</v>
      </c>
      <c r="H300" s="17" t="s">
        <v>846</v>
      </c>
      <c r="I300" s="33" t="s">
        <v>1005</v>
      </c>
      <c r="J300" s="33" t="s">
        <v>103</v>
      </c>
      <c r="K300" s="42" t="s">
        <v>44</v>
      </c>
      <c r="L300" s="42" t="s">
        <v>45</v>
      </c>
      <c r="M300" s="42" t="s">
        <v>74</v>
      </c>
      <c r="N300" s="17" t="s">
        <v>47</v>
      </c>
      <c r="O300" s="33">
        <v>8</v>
      </c>
      <c r="P300" s="33">
        <v>8</v>
      </c>
      <c r="Q300" s="33">
        <v>0</v>
      </c>
      <c r="R300" s="33">
        <v>0</v>
      </c>
      <c r="S300" s="33">
        <v>0</v>
      </c>
      <c r="T300" s="33" t="s">
        <v>1010</v>
      </c>
      <c r="U300" s="33" t="s">
        <v>1011</v>
      </c>
      <c r="V300" s="48">
        <v>1</v>
      </c>
      <c r="W300" s="48">
        <v>27</v>
      </c>
      <c r="X300" s="48">
        <v>113</v>
      </c>
      <c r="Y300" s="48">
        <v>13</v>
      </c>
      <c r="Z300" s="52">
        <v>0.95</v>
      </c>
      <c r="AA300" s="33" t="s">
        <v>68</v>
      </c>
      <c r="AB300" s="33" t="s">
        <v>883</v>
      </c>
    </row>
    <row r="301" s="9" customFormat="1" ht="56" customHeight="1" spans="1:28">
      <c r="A301" s="44">
        <v>64</v>
      </c>
      <c r="B301" s="17" t="s">
        <v>36</v>
      </c>
      <c r="C301" s="17" t="s">
        <v>37</v>
      </c>
      <c r="D301" s="33" t="s">
        <v>1012</v>
      </c>
      <c r="E301" s="33" t="s">
        <v>39</v>
      </c>
      <c r="F301" s="33" t="s">
        <v>40</v>
      </c>
      <c r="G301" s="17" t="s">
        <v>41</v>
      </c>
      <c r="H301" s="17" t="s">
        <v>846</v>
      </c>
      <c r="I301" s="33" t="s">
        <v>1005</v>
      </c>
      <c r="J301" s="33" t="s">
        <v>103</v>
      </c>
      <c r="K301" s="42" t="s">
        <v>44</v>
      </c>
      <c r="L301" s="42" t="s">
        <v>45</v>
      </c>
      <c r="M301" s="42" t="s">
        <v>74</v>
      </c>
      <c r="N301" s="17" t="s">
        <v>47</v>
      </c>
      <c r="O301" s="33">
        <v>110</v>
      </c>
      <c r="P301" s="33">
        <v>110</v>
      </c>
      <c r="Q301" s="33">
        <v>0</v>
      </c>
      <c r="R301" s="33">
        <v>0</v>
      </c>
      <c r="S301" s="33">
        <v>0</v>
      </c>
      <c r="T301" s="33" t="s">
        <v>1013</v>
      </c>
      <c r="U301" s="33" t="s">
        <v>1014</v>
      </c>
      <c r="V301" s="48">
        <v>1</v>
      </c>
      <c r="W301" s="48">
        <v>13</v>
      </c>
      <c r="X301" s="48">
        <v>65</v>
      </c>
      <c r="Y301" s="48">
        <v>7</v>
      </c>
      <c r="Z301" s="52">
        <v>0.95</v>
      </c>
      <c r="AA301" s="33" t="s">
        <v>52</v>
      </c>
      <c r="AB301" s="33" t="s">
        <v>883</v>
      </c>
    </row>
    <row r="302" s="9" customFormat="1" ht="56" customHeight="1" spans="1:28">
      <c r="A302" s="44">
        <v>65</v>
      </c>
      <c r="B302" s="17" t="s">
        <v>36</v>
      </c>
      <c r="C302" s="17" t="s">
        <v>37</v>
      </c>
      <c r="D302" s="33" t="s">
        <v>1015</v>
      </c>
      <c r="E302" s="33" t="s">
        <v>39</v>
      </c>
      <c r="F302" s="33" t="s">
        <v>40</v>
      </c>
      <c r="G302" s="17" t="s">
        <v>41</v>
      </c>
      <c r="H302" s="17" t="s">
        <v>846</v>
      </c>
      <c r="I302" s="33" t="s">
        <v>1005</v>
      </c>
      <c r="J302" s="33" t="s">
        <v>103</v>
      </c>
      <c r="K302" s="42" t="s">
        <v>44</v>
      </c>
      <c r="L302" s="42" t="s">
        <v>45</v>
      </c>
      <c r="M302" s="42" t="s">
        <v>74</v>
      </c>
      <c r="N302" s="17" t="s">
        <v>47</v>
      </c>
      <c r="O302" s="33">
        <v>20</v>
      </c>
      <c r="P302" s="33">
        <v>20</v>
      </c>
      <c r="Q302" s="33">
        <v>0</v>
      </c>
      <c r="R302" s="33">
        <v>0</v>
      </c>
      <c r="S302" s="33">
        <v>0</v>
      </c>
      <c r="T302" s="33" t="s">
        <v>1016</v>
      </c>
      <c r="U302" s="43" t="s">
        <v>1017</v>
      </c>
      <c r="V302" s="44">
        <v>1</v>
      </c>
      <c r="W302" s="33">
        <v>45</v>
      </c>
      <c r="X302" s="33">
        <v>197</v>
      </c>
      <c r="Y302" s="44">
        <v>12</v>
      </c>
      <c r="Z302" s="52">
        <v>0.95</v>
      </c>
      <c r="AA302" s="33" t="s">
        <v>68</v>
      </c>
      <c r="AB302" s="33" t="s">
        <v>883</v>
      </c>
    </row>
    <row r="303" s="9" customFormat="1" ht="56" customHeight="1" spans="1:28">
      <c r="A303" s="44">
        <v>66</v>
      </c>
      <c r="B303" s="17" t="s">
        <v>36</v>
      </c>
      <c r="C303" s="17" t="s">
        <v>37</v>
      </c>
      <c r="D303" s="33" t="s">
        <v>1018</v>
      </c>
      <c r="E303" s="33" t="s">
        <v>39</v>
      </c>
      <c r="F303" s="33" t="s">
        <v>40</v>
      </c>
      <c r="G303" s="17" t="s">
        <v>41</v>
      </c>
      <c r="H303" s="17" t="s">
        <v>846</v>
      </c>
      <c r="I303" s="33" t="s">
        <v>1005</v>
      </c>
      <c r="J303" s="33" t="s">
        <v>103</v>
      </c>
      <c r="K303" s="42" t="s">
        <v>44</v>
      </c>
      <c r="L303" s="42" t="s">
        <v>45</v>
      </c>
      <c r="M303" s="42" t="s">
        <v>74</v>
      </c>
      <c r="N303" s="17" t="s">
        <v>47</v>
      </c>
      <c r="O303" s="33">
        <v>19</v>
      </c>
      <c r="P303" s="33">
        <v>19</v>
      </c>
      <c r="Q303" s="33">
        <v>0</v>
      </c>
      <c r="R303" s="33">
        <v>0</v>
      </c>
      <c r="S303" s="33">
        <v>0</v>
      </c>
      <c r="T303" s="33" t="s">
        <v>1019</v>
      </c>
      <c r="U303" s="43" t="s">
        <v>1017</v>
      </c>
      <c r="V303" s="44">
        <v>1</v>
      </c>
      <c r="W303" s="33">
        <v>27</v>
      </c>
      <c r="X303" s="33">
        <v>134</v>
      </c>
      <c r="Y303" s="44">
        <v>16</v>
      </c>
      <c r="Z303" s="52">
        <v>0.95</v>
      </c>
      <c r="AA303" s="33" t="s">
        <v>68</v>
      </c>
      <c r="AB303" s="33" t="s">
        <v>883</v>
      </c>
    </row>
    <row r="304" s="9" customFormat="1" ht="56" customHeight="1" spans="1:28">
      <c r="A304" s="44">
        <v>67</v>
      </c>
      <c r="B304" s="17" t="s">
        <v>36</v>
      </c>
      <c r="C304" s="17" t="s">
        <v>37</v>
      </c>
      <c r="D304" s="33" t="s">
        <v>1020</v>
      </c>
      <c r="E304" s="33" t="s">
        <v>39</v>
      </c>
      <c r="F304" s="33" t="s">
        <v>40</v>
      </c>
      <c r="G304" s="17" t="s">
        <v>41</v>
      </c>
      <c r="H304" s="17" t="s">
        <v>846</v>
      </c>
      <c r="I304" s="33" t="s">
        <v>1005</v>
      </c>
      <c r="J304" s="33" t="s">
        <v>103</v>
      </c>
      <c r="K304" s="42" t="s">
        <v>44</v>
      </c>
      <c r="L304" s="42" t="s">
        <v>45</v>
      </c>
      <c r="M304" s="42" t="s">
        <v>46</v>
      </c>
      <c r="N304" s="17" t="s">
        <v>47</v>
      </c>
      <c r="O304" s="33">
        <v>45</v>
      </c>
      <c r="P304" s="33">
        <v>45</v>
      </c>
      <c r="Q304" s="33">
        <v>0</v>
      </c>
      <c r="R304" s="33">
        <v>0</v>
      </c>
      <c r="S304" s="33">
        <v>0</v>
      </c>
      <c r="T304" s="33" t="s">
        <v>1021</v>
      </c>
      <c r="U304" s="33" t="s">
        <v>1022</v>
      </c>
      <c r="V304" s="48">
        <v>1</v>
      </c>
      <c r="W304" s="48">
        <v>26</v>
      </c>
      <c r="X304" s="48">
        <v>129</v>
      </c>
      <c r="Y304" s="48">
        <v>15</v>
      </c>
      <c r="Z304" s="52">
        <v>0.95</v>
      </c>
      <c r="AA304" s="33" t="s">
        <v>52</v>
      </c>
      <c r="AB304" s="33" t="s">
        <v>883</v>
      </c>
    </row>
    <row r="305" s="9" customFormat="1" ht="78" customHeight="1" spans="1:28">
      <c r="A305" s="44">
        <v>68</v>
      </c>
      <c r="B305" s="17" t="s">
        <v>36</v>
      </c>
      <c r="C305" s="17" t="s">
        <v>37</v>
      </c>
      <c r="D305" s="33" t="s">
        <v>1023</v>
      </c>
      <c r="E305" s="33" t="s">
        <v>39</v>
      </c>
      <c r="F305" s="33" t="s">
        <v>40</v>
      </c>
      <c r="G305" s="17" t="s">
        <v>41</v>
      </c>
      <c r="H305" s="17" t="s">
        <v>846</v>
      </c>
      <c r="I305" s="33" t="s">
        <v>1005</v>
      </c>
      <c r="J305" s="33" t="s">
        <v>103</v>
      </c>
      <c r="K305" s="42" t="s">
        <v>44</v>
      </c>
      <c r="L305" s="42" t="s">
        <v>45</v>
      </c>
      <c r="M305" s="42" t="s">
        <v>74</v>
      </c>
      <c r="N305" s="17" t="s">
        <v>47</v>
      </c>
      <c r="O305" s="33">
        <v>13</v>
      </c>
      <c r="P305" s="33">
        <v>13</v>
      </c>
      <c r="Q305" s="33">
        <v>0</v>
      </c>
      <c r="R305" s="33">
        <v>0</v>
      </c>
      <c r="S305" s="33">
        <v>0</v>
      </c>
      <c r="T305" s="33" t="s">
        <v>1024</v>
      </c>
      <c r="U305" s="43" t="s">
        <v>1025</v>
      </c>
      <c r="V305" s="44">
        <v>1</v>
      </c>
      <c r="W305" s="33">
        <v>113</v>
      </c>
      <c r="X305" s="33">
        <v>571</v>
      </c>
      <c r="Y305" s="44">
        <v>103</v>
      </c>
      <c r="Z305" s="52">
        <v>0.95</v>
      </c>
      <c r="AA305" s="33" t="s">
        <v>68</v>
      </c>
      <c r="AB305" s="33" t="s">
        <v>883</v>
      </c>
    </row>
    <row r="306" s="9" customFormat="1" ht="94" customHeight="1" spans="1:28">
      <c r="A306" s="44">
        <v>69</v>
      </c>
      <c r="B306" s="17" t="s">
        <v>36</v>
      </c>
      <c r="C306" s="17" t="s">
        <v>37</v>
      </c>
      <c r="D306" s="33" t="s">
        <v>1026</v>
      </c>
      <c r="E306" s="33" t="s">
        <v>39</v>
      </c>
      <c r="F306" s="33" t="s">
        <v>40</v>
      </c>
      <c r="G306" s="17" t="s">
        <v>41</v>
      </c>
      <c r="H306" s="17" t="s">
        <v>846</v>
      </c>
      <c r="I306" s="33" t="s">
        <v>1005</v>
      </c>
      <c r="J306" s="33" t="s">
        <v>103</v>
      </c>
      <c r="K306" s="42" t="s">
        <v>44</v>
      </c>
      <c r="L306" s="42" t="s">
        <v>45</v>
      </c>
      <c r="M306" s="42" t="s">
        <v>74</v>
      </c>
      <c r="N306" s="17" t="s">
        <v>47</v>
      </c>
      <c r="O306" s="33">
        <v>6.4</v>
      </c>
      <c r="P306" s="33">
        <v>6.4</v>
      </c>
      <c r="Q306" s="33">
        <v>0</v>
      </c>
      <c r="R306" s="33">
        <v>0</v>
      </c>
      <c r="S306" s="33">
        <v>0</v>
      </c>
      <c r="T306" s="33" t="s">
        <v>1027</v>
      </c>
      <c r="U306" s="33" t="s">
        <v>905</v>
      </c>
      <c r="V306" s="44">
        <v>1</v>
      </c>
      <c r="W306" s="33">
        <v>22</v>
      </c>
      <c r="X306" s="33">
        <v>225</v>
      </c>
      <c r="Y306" s="44">
        <v>29</v>
      </c>
      <c r="Z306" s="52">
        <v>0.95</v>
      </c>
      <c r="AA306" s="33" t="s">
        <v>68</v>
      </c>
      <c r="AB306" s="33" t="s">
        <v>883</v>
      </c>
    </row>
    <row r="307" s="9" customFormat="1" ht="125" customHeight="1" spans="1:28">
      <c r="A307" s="44">
        <v>70</v>
      </c>
      <c r="B307" s="17" t="s">
        <v>36</v>
      </c>
      <c r="C307" s="17" t="s">
        <v>37</v>
      </c>
      <c r="D307" s="33" t="s">
        <v>1028</v>
      </c>
      <c r="E307" s="33" t="s">
        <v>39</v>
      </c>
      <c r="F307" s="33" t="s">
        <v>40</v>
      </c>
      <c r="G307" s="17" t="s">
        <v>41</v>
      </c>
      <c r="H307" s="17" t="s">
        <v>846</v>
      </c>
      <c r="I307" s="33" t="s">
        <v>1029</v>
      </c>
      <c r="J307" s="33" t="s">
        <v>103</v>
      </c>
      <c r="K307" s="42" t="s">
        <v>44</v>
      </c>
      <c r="L307" s="42" t="s">
        <v>45</v>
      </c>
      <c r="M307" s="42" t="s">
        <v>74</v>
      </c>
      <c r="N307" s="17" t="s">
        <v>47</v>
      </c>
      <c r="O307" s="37">
        <v>32.9</v>
      </c>
      <c r="P307" s="37">
        <v>32.9</v>
      </c>
      <c r="Q307" s="17">
        <v>0</v>
      </c>
      <c r="R307" s="17">
        <v>0</v>
      </c>
      <c r="S307" s="17">
        <v>0</v>
      </c>
      <c r="T307" s="33" t="s">
        <v>1030</v>
      </c>
      <c r="U307" s="33" t="s">
        <v>1031</v>
      </c>
      <c r="V307" s="44">
        <v>1</v>
      </c>
      <c r="W307" s="49">
        <v>86</v>
      </c>
      <c r="X307" s="49">
        <v>365</v>
      </c>
      <c r="Y307" s="44">
        <v>89</v>
      </c>
      <c r="Z307" s="52">
        <v>0.95</v>
      </c>
      <c r="AA307" s="33" t="s">
        <v>68</v>
      </c>
      <c r="AB307" s="33" t="s">
        <v>1032</v>
      </c>
    </row>
    <row r="308" s="9" customFormat="1" ht="100" customHeight="1" spans="1:28">
      <c r="A308" s="44">
        <v>71</v>
      </c>
      <c r="B308" s="17" t="s">
        <v>36</v>
      </c>
      <c r="C308" s="17" t="s">
        <v>37</v>
      </c>
      <c r="D308" s="33" t="s">
        <v>1033</v>
      </c>
      <c r="E308" s="33" t="s">
        <v>39</v>
      </c>
      <c r="F308" s="33" t="s">
        <v>40</v>
      </c>
      <c r="G308" s="17" t="s">
        <v>41</v>
      </c>
      <c r="H308" s="17" t="s">
        <v>846</v>
      </c>
      <c r="I308" s="33" t="s">
        <v>1029</v>
      </c>
      <c r="J308" s="33" t="s">
        <v>103</v>
      </c>
      <c r="K308" s="42" t="s">
        <v>44</v>
      </c>
      <c r="L308" s="42" t="s">
        <v>45</v>
      </c>
      <c r="M308" s="42" t="s">
        <v>74</v>
      </c>
      <c r="N308" s="17" t="s">
        <v>47</v>
      </c>
      <c r="O308" s="37">
        <v>38.5</v>
      </c>
      <c r="P308" s="37">
        <v>38.5</v>
      </c>
      <c r="Q308" s="17">
        <v>0</v>
      </c>
      <c r="R308" s="17">
        <v>0</v>
      </c>
      <c r="S308" s="17">
        <v>0</v>
      </c>
      <c r="T308" s="33" t="s">
        <v>1034</v>
      </c>
      <c r="U308" s="33" t="s">
        <v>1035</v>
      </c>
      <c r="V308" s="33">
        <v>1</v>
      </c>
      <c r="W308" s="33">
        <v>78</v>
      </c>
      <c r="X308" s="33">
        <v>345</v>
      </c>
      <c r="Y308" s="44">
        <v>94</v>
      </c>
      <c r="Z308" s="52">
        <v>0.95</v>
      </c>
      <c r="AA308" s="33" t="s">
        <v>68</v>
      </c>
      <c r="AB308" s="33" t="s">
        <v>1032</v>
      </c>
    </row>
    <row r="309" s="9" customFormat="1" ht="104" customHeight="1" spans="1:28">
      <c r="A309" s="44">
        <v>72</v>
      </c>
      <c r="B309" s="17" t="s">
        <v>36</v>
      </c>
      <c r="C309" s="17" t="s">
        <v>37</v>
      </c>
      <c r="D309" s="33" t="s">
        <v>1036</v>
      </c>
      <c r="E309" s="33" t="s">
        <v>39</v>
      </c>
      <c r="F309" s="33" t="s">
        <v>40</v>
      </c>
      <c r="G309" s="17" t="s">
        <v>41</v>
      </c>
      <c r="H309" s="17" t="s">
        <v>846</v>
      </c>
      <c r="I309" s="33" t="s">
        <v>1029</v>
      </c>
      <c r="J309" s="33" t="s">
        <v>103</v>
      </c>
      <c r="K309" s="42" t="s">
        <v>44</v>
      </c>
      <c r="L309" s="42" t="s">
        <v>45</v>
      </c>
      <c r="M309" s="42" t="s">
        <v>74</v>
      </c>
      <c r="N309" s="17" t="s">
        <v>47</v>
      </c>
      <c r="O309" s="37">
        <v>34.5</v>
      </c>
      <c r="P309" s="37">
        <v>34.5</v>
      </c>
      <c r="Q309" s="17">
        <v>0</v>
      </c>
      <c r="R309" s="17">
        <v>0</v>
      </c>
      <c r="S309" s="17">
        <v>0</v>
      </c>
      <c r="T309" s="33" t="s">
        <v>1037</v>
      </c>
      <c r="U309" s="33" t="s">
        <v>1038</v>
      </c>
      <c r="V309" s="33">
        <v>1</v>
      </c>
      <c r="W309" s="33">
        <v>25</v>
      </c>
      <c r="X309" s="33">
        <v>83</v>
      </c>
      <c r="Y309" s="44">
        <v>12</v>
      </c>
      <c r="Z309" s="52">
        <v>0.95</v>
      </c>
      <c r="AA309" s="33" t="s">
        <v>186</v>
      </c>
      <c r="AB309" s="33" t="s">
        <v>1032</v>
      </c>
    </row>
    <row r="310" s="9" customFormat="1" ht="81" customHeight="1" spans="1:28">
      <c r="A310" s="44">
        <v>73</v>
      </c>
      <c r="B310" s="17" t="s">
        <v>36</v>
      </c>
      <c r="C310" s="17" t="s">
        <v>37</v>
      </c>
      <c r="D310" s="33" t="s">
        <v>1039</v>
      </c>
      <c r="E310" s="33" t="s">
        <v>39</v>
      </c>
      <c r="F310" s="33" t="s">
        <v>40</v>
      </c>
      <c r="G310" s="17" t="s">
        <v>41</v>
      </c>
      <c r="H310" s="17" t="s">
        <v>846</v>
      </c>
      <c r="I310" s="33" t="s">
        <v>1029</v>
      </c>
      <c r="J310" s="33" t="s">
        <v>103</v>
      </c>
      <c r="K310" s="42" t="s">
        <v>44</v>
      </c>
      <c r="L310" s="42" t="s">
        <v>45</v>
      </c>
      <c r="M310" s="42" t="s">
        <v>74</v>
      </c>
      <c r="N310" s="17" t="s">
        <v>47</v>
      </c>
      <c r="O310" s="37">
        <v>45</v>
      </c>
      <c r="P310" s="37">
        <v>45</v>
      </c>
      <c r="Q310" s="17">
        <v>0</v>
      </c>
      <c r="R310" s="17">
        <v>0</v>
      </c>
      <c r="S310" s="17">
        <v>0</v>
      </c>
      <c r="T310" s="33" t="s">
        <v>1040</v>
      </c>
      <c r="U310" s="33" t="s">
        <v>1041</v>
      </c>
      <c r="V310" s="48">
        <v>1</v>
      </c>
      <c r="W310" s="48">
        <v>37</v>
      </c>
      <c r="X310" s="48">
        <v>130</v>
      </c>
      <c r="Y310" s="48">
        <v>14</v>
      </c>
      <c r="Z310" s="52">
        <v>0.95</v>
      </c>
      <c r="AA310" s="33" t="s">
        <v>68</v>
      </c>
      <c r="AB310" s="33" t="s">
        <v>1032</v>
      </c>
    </row>
    <row r="311" s="9" customFormat="1" ht="88" customHeight="1" spans="1:28">
      <c r="A311" s="44">
        <v>74</v>
      </c>
      <c r="B311" s="17" t="s">
        <v>60</v>
      </c>
      <c r="C311" s="17" t="s">
        <v>37</v>
      </c>
      <c r="D311" s="33" t="s">
        <v>1042</v>
      </c>
      <c r="E311" s="33" t="s">
        <v>39</v>
      </c>
      <c r="F311" s="33" t="s">
        <v>40</v>
      </c>
      <c r="G311" s="17" t="s">
        <v>41</v>
      </c>
      <c r="H311" s="17" t="s">
        <v>846</v>
      </c>
      <c r="I311" s="33" t="s">
        <v>1029</v>
      </c>
      <c r="J311" s="33" t="s">
        <v>103</v>
      </c>
      <c r="K311" s="42" t="s">
        <v>63</v>
      </c>
      <c r="L311" s="42" t="s">
        <v>235</v>
      </c>
      <c r="M311" s="42" t="s">
        <v>424</v>
      </c>
      <c r="N311" s="17" t="s">
        <v>47</v>
      </c>
      <c r="O311" s="33">
        <v>50</v>
      </c>
      <c r="P311" s="33">
        <v>50</v>
      </c>
      <c r="Q311" s="17">
        <v>0</v>
      </c>
      <c r="R311" s="17">
        <v>0</v>
      </c>
      <c r="S311" s="17">
        <v>0</v>
      </c>
      <c r="T311" s="33" t="s">
        <v>1043</v>
      </c>
      <c r="U311" s="33" t="s">
        <v>1044</v>
      </c>
      <c r="V311" s="33">
        <v>1</v>
      </c>
      <c r="W311" s="33">
        <v>315</v>
      </c>
      <c r="X311" s="33">
        <v>1305</v>
      </c>
      <c r="Y311" s="44">
        <v>210</v>
      </c>
      <c r="Z311" s="52">
        <v>0.95</v>
      </c>
      <c r="AA311" s="33" t="s">
        <v>68</v>
      </c>
      <c r="AB311" s="33" t="s">
        <v>1032</v>
      </c>
    </row>
    <row r="312" s="9" customFormat="1" ht="56" customHeight="1" spans="1:28">
      <c r="A312" s="44">
        <v>75</v>
      </c>
      <c r="B312" s="17" t="s">
        <v>36</v>
      </c>
      <c r="C312" s="17" t="s">
        <v>37</v>
      </c>
      <c r="D312" s="33" t="s">
        <v>1045</v>
      </c>
      <c r="E312" s="33" t="s">
        <v>39</v>
      </c>
      <c r="F312" s="33" t="s">
        <v>40</v>
      </c>
      <c r="G312" s="17" t="s">
        <v>41</v>
      </c>
      <c r="H312" s="17" t="s">
        <v>846</v>
      </c>
      <c r="I312" s="33" t="s">
        <v>942</v>
      </c>
      <c r="J312" s="33" t="s">
        <v>43</v>
      </c>
      <c r="K312" s="42" t="s">
        <v>44</v>
      </c>
      <c r="L312" s="42" t="s">
        <v>45</v>
      </c>
      <c r="M312" s="42" t="s">
        <v>74</v>
      </c>
      <c r="N312" s="17" t="s">
        <v>47</v>
      </c>
      <c r="O312" s="33">
        <v>43</v>
      </c>
      <c r="P312" s="33">
        <v>43</v>
      </c>
      <c r="Q312" s="17">
        <v>0</v>
      </c>
      <c r="R312" s="17">
        <v>0</v>
      </c>
      <c r="S312" s="17">
        <v>0</v>
      </c>
      <c r="T312" s="33" t="s">
        <v>1046</v>
      </c>
      <c r="U312" s="43" t="s">
        <v>1025</v>
      </c>
      <c r="V312" s="33">
        <v>1</v>
      </c>
      <c r="W312" s="33">
        <v>55</v>
      </c>
      <c r="X312" s="33">
        <v>365</v>
      </c>
      <c r="Y312" s="44">
        <v>78</v>
      </c>
      <c r="Z312" s="52">
        <v>0.95</v>
      </c>
      <c r="AA312" s="33" t="s">
        <v>68</v>
      </c>
      <c r="AB312" s="33" t="s">
        <v>944</v>
      </c>
    </row>
    <row r="313" s="9" customFormat="1" ht="179" customHeight="1" spans="1:28">
      <c r="A313" s="44">
        <v>76</v>
      </c>
      <c r="B313" s="17" t="s">
        <v>60</v>
      </c>
      <c r="C313" s="17" t="s">
        <v>37</v>
      </c>
      <c r="D313" s="33" t="s">
        <v>1047</v>
      </c>
      <c r="E313" s="33" t="s">
        <v>39</v>
      </c>
      <c r="F313" s="33" t="s">
        <v>40</v>
      </c>
      <c r="G313" s="17" t="s">
        <v>41</v>
      </c>
      <c r="H313" s="17" t="s">
        <v>846</v>
      </c>
      <c r="I313" s="33" t="s">
        <v>848</v>
      </c>
      <c r="J313" s="33" t="s">
        <v>56</v>
      </c>
      <c r="K313" s="42" t="s">
        <v>63</v>
      </c>
      <c r="L313" s="42" t="s">
        <v>173</v>
      </c>
      <c r="M313" s="42" t="s">
        <v>548</v>
      </c>
      <c r="N313" s="17" t="s">
        <v>47</v>
      </c>
      <c r="O313" s="33">
        <v>150</v>
      </c>
      <c r="P313" s="33">
        <v>150</v>
      </c>
      <c r="Q313" s="17">
        <v>0</v>
      </c>
      <c r="R313" s="17">
        <v>0</v>
      </c>
      <c r="S313" s="17">
        <v>0</v>
      </c>
      <c r="T313" s="33" t="s">
        <v>1048</v>
      </c>
      <c r="U313" s="33" t="s">
        <v>1049</v>
      </c>
      <c r="V313" s="48">
        <v>1</v>
      </c>
      <c r="W313" s="48">
        <v>30</v>
      </c>
      <c r="X313" s="48">
        <v>60</v>
      </c>
      <c r="Y313" s="48">
        <v>5</v>
      </c>
      <c r="Z313" s="52">
        <v>0.95</v>
      </c>
      <c r="AA313" s="33" t="s">
        <v>68</v>
      </c>
      <c r="AB313" s="33" t="s">
        <v>851</v>
      </c>
    </row>
    <row r="314" s="9" customFormat="1" ht="56" customHeight="1" spans="1:28">
      <c r="A314" s="44">
        <v>77</v>
      </c>
      <c r="B314" s="17" t="s">
        <v>60</v>
      </c>
      <c r="C314" s="17" t="s">
        <v>37</v>
      </c>
      <c r="D314" s="33" t="s">
        <v>1050</v>
      </c>
      <c r="E314" s="33" t="s">
        <v>39</v>
      </c>
      <c r="F314" s="33" t="s">
        <v>40</v>
      </c>
      <c r="G314" s="17" t="s">
        <v>41</v>
      </c>
      <c r="H314" s="17" t="s">
        <v>846</v>
      </c>
      <c r="I314" s="33" t="s">
        <v>880</v>
      </c>
      <c r="J314" s="33" t="s">
        <v>56</v>
      </c>
      <c r="K314" s="42" t="s">
        <v>63</v>
      </c>
      <c r="L314" s="42" t="s">
        <v>235</v>
      </c>
      <c r="M314" s="42" t="s">
        <v>424</v>
      </c>
      <c r="N314" s="17" t="s">
        <v>47</v>
      </c>
      <c r="O314" s="33">
        <v>30</v>
      </c>
      <c r="P314" s="33">
        <v>30</v>
      </c>
      <c r="Q314" s="17">
        <v>0</v>
      </c>
      <c r="R314" s="17">
        <v>0</v>
      </c>
      <c r="S314" s="17">
        <v>0</v>
      </c>
      <c r="T314" s="33" t="s">
        <v>1051</v>
      </c>
      <c r="U314" s="33" t="s">
        <v>861</v>
      </c>
      <c r="V314" s="33">
        <v>1</v>
      </c>
      <c r="W314" s="33">
        <v>341</v>
      </c>
      <c r="X314" s="33">
        <v>1341</v>
      </c>
      <c r="Y314" s="33">
        <v>97</v>
      </c>
      <c r="Z314" s="52">
        <v>0.95</v>
      </c>
      <c r="AA314" s="33" t="s">
        <v>529</v>
      </c>
      <c r="AB314" s="33" t="s">
        <v>887</v>
      </c>
    </row>
    <row r="315" s="9" customFormat="1" ht="56" customHeight="1" spans="1:28">
      <c r="A315" s="44">
        <v>78</v>
      </c>
      <c r="B315" s="17" t="s">
        <v>36</v>
      </c>
      <c r="C315" s="17" t="s">
        <v>37</v>
      </c>
      <c r="D315" s="33" t="s">
        <v>1052</v>
      </c>
      <c r="E315" s="33" t="s">
        <v>39</v>
      </c>
      <c r="F315" s="33" t="s">
        <v>40</v>
      </c>
      <c r="G315" s="17" t="s">
        <v>41</v>
      </c>
      <c r="H315" s="17" t="s">
        <v>846</v>
      </c>
      <c r="I315" s="33" t="s">
        <v>1005</v>
      </c>
      <c r="J315" s="33" t="s">
        <v>103</v>
      </c>
      <c r="K315" s="42" t="s">
        <v>44</v>
      </c>
      <c r="L315" s="42" t="s">
        <v>45</v>
      </c>
      <c r="M315" s="42" t="s">
        <v>74</v>
      </c>
      <c r="N315" s="17" t="s">
        <v>47</v>
      </c>
      <c r="O315" s="33">
        <v>30</v>
      </c>
      <c r="P315" s="33">
        <v>30</v>
      </c>
      <c r="Q315" s="17">
        <v>0</v>
      </c>
      <c r="R315" s="17">
        <v>0</v>
      </c>
      <c r="S315" s="17">
        <v>0</v>
      </c>
      <c r="T315" s="33" t="s">
        <v>1053</v>
      </c>
      <c r="U315" s="43" t="s">
        <v>1025</v>
      </c>
      <c r="V315" s="48">
        <v>1</v>
      </c>
      <c r="W315" s="48">
        <v>25</v>
      </c>
      <c r="X315" s="48">
        <v>115</v>
      </c>
      <c r="Y315" s="48">
        <v>9</v>
      </c>
      <c r="Z315" s="52">
        <v>0.95</v>
      </c>
      <c r="AA315" s="33" t="s">
        <v>68</v>
      </c>
      <c r="AB315" s="33" t="s">
        <v>883</v>
      </c>
    </row>
    <row r="316" s="9" customFormat="1" ht="56" customHeight="1" spans="1:28">
      <c r="A316" s="44">
        <v>79</v>
      </c>
      <c r="B316" s="17" t="s">
        <v>36</v>
      </c>
      <c r="C316" s="17" t="s">
        <v>37</v>
      </c>
      <c r="D316" s="33" t="s">
        <v>1054</v>
      </c>
      <c r="E316" s="33" t="s">
        <v>39</v>
      </c>
      <c r="F316" s="33" t="s">
        <v>40</v>
      </c>
      <c r="G316" s="17" t="s">
        <v>41</v>
      </c>
      <c r="H316" s="17" t="s">
        <v>846</v>
      </c>
      <c r="I316" s="33" t="s">
        <v>1005</v>
      </c>
      <c r="J316" s="33" t="s">
        <v>103</v>
      </c>
      <c r="K316" s="42" t="s">
        <v>44</v>
      </c>
      <c r="L316" s="42" t="s">
        <v>45</v>
      </c>
      <c r="M316" s="42" t="s">
        <v>74</v>
      </c>
      <c r="N316" s="17" t="s">
        <v>47</v>
      </c>
      <c r="O316" s="33">
        <v>35</v>
      </c>
      <c r="P316" s="33">
        <v>35</v>
      </c>
      <c r="Q316" s="17">
        <v>0</v>
      </c>
      <c r="R316" s="17">
        <v>0</v>
      </c>
      <c r="S316" s="17">
        <v>0</v>
      </c>
      <c r="T316" s="33" t="s">
        <v>1055</v>
      </c>
      <c r="U316" s="43" t="s">
        <v>1025</v>
      </c>
      <c r="V316" s="48">
        <v>1</v>
      </c>
      <c r="W316" s="48">
        <v>68</v>
      </c>
      <c r="X316" s="48">
        <v>243</v>
      </c>
      <c r="Y316" s="48">
        <v>21</v>
      </c>
      <c r="Z316" s="52">
        <v>0.95</v>
      </c>
      <c r="AA316" s="33" t="s">
        <v>68</v>
      </c>
      <c r="AB316" s="33" t="s">
        <v>883</v>
      </c>
    </row>
    <row r="317" s="9" customFormat="1" ht="88" customHeight="1" spans="1:28">
      <c r="A317" s="44">
        <v>80</v>
      </c>
      <c r="B317" s="17" t="s">
        <v>36</v>
      </c>
      <c r="C317" s="17" t="s">
        <v>37</v>
      </c>
      <c r="D317" s="17" t="s">
        <v>1056</v>
      </c>
      <c r="E317" s="33" t="s">
        <v>39</v>
      </c>
      <c r="F317" s="33" t="s">
        <v>40</v>
      </c>
      <c r="G317" s="17" t="s">
        <v>41</v>
      </c>
      <c r="H317" s="17" t="s">
        <v>846</v>
      </c>
      <c r="I317" s="17" t="s">
        <v>976</v>
      </c>
      <c r="J317" s="33" t="s">
        <v>43</v>
      </c>
      <c r="K317" s="42" t="s">
        <v>44</v>
      </c>
      <c r="L317" s="42" t="s">
        <v>45</v>
      </c>
      <c r="M317" s="42" t="s">
        <v>74</v>
      </c>
      <c r="N317" s="33" t="s">
        <v>47</v>
      </c>
      <c r="O317" s="17">
        <v>110</v>
      </c>
      <c r="P317" s="17">
        <v>110</v>
      </c>
      <c r="Q317" s="17">
        <v>0</v>
      </c>
      <c r="R317" s="17">
        <v>0</v>
      </c>
      <c r="S317" s="17">
        <v>0</v>
      </c>
      <c r="T317" s="17" t="s">
        <v>1057</v>
      </c>
      <c r="U317" s="17" t="s">
        <v>1058</v>
      </c>
      <c r="V317" s="33">
        <v>1</v>
      </c>
      <c r="W317" s="33">
        <v>158</v>
      </c>
      <c r="X317" s="33">
        <v>632</v>
      </c>
      <c r="Y317" s="33">
        <v>31</v>
      </c>
      <c r="Z317" s="52">
        <v>0.95</v>
      </c>
      <c r="AA317" s="33" t="s">
        <v>68</v>
      </c>
      <c r="AB317" s="33" t="s">
        <v>979</v>
      </c>
    </row>
    <row r="318" s="9" customFormat="1" ht="56" customHeight="1" spans="1:28">
      <c r="A318" s="44">
        <v>81</v>
      </c>
      <c r="B318" s="17" t="s">
        <v>36</v>
      </c>
      <c r="C318" s="17" t="s">
        <v>37</v>
      </c>
      <c r="D318" s="17" t="s">
        <v>1059</v>
      </c>
      <c r="E318" s="33" t="s">
        <v>39</v>
      </c>
      <c r="F318" s="33" t="s">
        <v>40</v>
      </c>
      <c r="G318" s="17" t="s">
        <v>41</v>
      </c>
      <c r="H318" s="17" t="s">
        <v>846</v>
      </c>
      <c r="I318" s="33" t="s">
        <v>880</v>
      </c>
      <c r="J318" s="33" t="s">
        <v>56</v>
      </c>
      <c r="K318" s="42" t="s">
        <v>44</v>
      </c>
      <c r="L318" s="42" t="s">
        <v>45</v>
      </c>
      <c r="M318" s="42" t="s">
        <v>74</v>
      </c>
      <c r="N318" s="33" t="s">
        <v>47</v>
      </c>
      <c r="O318" s="17">
        <v>20</v>
      </c>
      <c r="P318" s="17">
        <v>20</v>
      </c>
      <c r="Q318" s="17">
        <v>0</v>
      </c>
      <c r="R318" s="17">
        <v>0</v>
      </c>
      <c r="S318" s="17">
        <v>0</v>
      </c>
      <c r="T318" s="17" t="s">
        <v>1060</v>
      </c>
      <c r="U318" s="17" t="s">
        <v>1058</v>
      </c>
      <c r="V318" s="33">
        <v>1</v>
      </c>
      <c r="W318" s="33">
        <v>65</v>
      </c>
      <c r="X318" s="33">
        <v>265</v>
      </c>
      <c r="Y318" s="33">
        <v>28</v>
      </c>
      <c r="Z318" s="52">
        <v>0.95</v>
      </c>
      <c r="AA318" s="33" t="s">
        <v>68</v>
      </c>
      <c r="AB318" s="33" t="s">
        <v>887</v>
      </c>
    </row>
    <row r="319" s="9" customFormat="1" ht="56" customHeight="1" spans="1:28">
      <c r="A319" s="44">
        <v>82</v>
      </c>
      <c r="B319" s="17" t="s">
        <v>36</v>
      </c>
      <c r="C319" s="17" t="s">
        <v>37</v>
      </c>
      <c r="D319" s="17" t="s">
        <v>1061</v>
      </c>
      <c r="E319" s="33" t="s">
        <v>39</v>
      </c>
      <c r="F319" s="33" t="s">
        <v>40</v>
      </c>
      <c r="G319" s="17" t="s">
        <v>41</v>
      </c>
      <c r="H319" s="17" t="s">
        <v>846</v>
      </c>
      <c r="I319" s="33" t="s">
        <v>880</v>
      </c>
      <c r="J319" s="33" t="s">
        <v>56</v>
      </c>
      <c r="K319" s="42" t="s">
        <v>44</v>
      </c>
      <c r="L319" s="42" t="s">
        <v>45</v>
      </c>
      <c r="M319" s="42" t="s">
        <v>74</v>
      </c>
      <c r="N319" s="17" t="s">
        <v>47</v>
      </c>
      <c r="O319" s="43">
        <v>42</v>
      </c>
      <c r="P319" s="43">
        <v>42</v>
      </c>
      <c r="Q319" s="17">
        <v>0</v>
      </c>
      <c r="R319" s="17">
        <v>0</v>
      </c>
      <c r="S319" s="17">
        <v>0</v>
      </c>
      <c r="T319" s="33" t="s">
        <v>1062</v>
      </c>
      <c r="U319" s="33" t="s">
        <v>890</v>
      </c>
      <c r="V319" s="48">
        <v>1</v>
      </c>
      <c r="W319" s="48">
        <v>67</v>
      </c>
      <c r="X319" s="48">
        <v>282</v>
      </c>
      <c r="Y319" s="48">
        <v>16</v>
      </c>
      <c r="Z319" s="52">
        <v>0.95</v>
      </c>
      <c r="AA319" s="33" t="s">
        <v>68</v>
      </c>
      <c r="AB319" s="33" t="s">
        <v>887</v>
      </c>
    </row>
    <row r="320" s="9" customFormat="1" ht="69" customHeight="1" spans="1:28">
      <c r="A320" s="44">
        <v>83</v>
      </c>
      <c r="B320" s="17" t="s">
        <v>36</v>
      </c>
      <c r="C320" s="17" t="s">
        <v>37</v>
      </c>
      <c r="D320" s="17" t="s">
        <v>1063</v>
      </c>
      <c r="E320" s="33" t="s">
        <v>39</v>
      </c>
      <c r="F320" s="33" t="s">
        <v>40</v>
      </c>
      <c r="G320" s="17" t="s">
        <v>41</v>
      </c>
      <c r="H320" s="17" t="s">
        <v>846</v>
      </c>
      <c r="I320" s="33" t="s">
        <v>880</v>
      </c>
      <c r="J320" s="33" t="s">
        <v>56</v>
      </c>
      <c r="K320" s="42" t="s">
        <v>44</v>
      </c>
      <c r="L320" s="42" t="s">
        <v>45</v>
      </c>
      <c r="M320" s="42" t="s">
        <v>74</v>
      </c>
      <c r="N320" s="17" t="s">
        <v>47</v>
      </c>
      <c r="O320" s="43">
        <v>20</v>
      </c>
      <c r="P320" s="43">
        <v>20</v>
      </c>
      <c r="Q320" s="17">
        <v>0</v>
      </c>
      <c r="R320" s="17">
        <v>0</v>
      </c>
      <c r="S320" s="17">
        <v>0</v>
      </c>
      <c r="T320" s="33" t="s">
        <v>1064</v>
      </c>
      <c r="U320" s="33" t="s">
        <v>890</v>
      </c>
      <c r="V320" s="48">
        <v>1</v>
      </c>
      <c r="W320" s="48">
        <v>42</v>
      </c>
      <c r="X320" s="48">
        <v>146</v>
      </c>
      <c r="Y320" s="48">
        <v>9</v>
      </c>
      <c r="Z320" s="52">
        <v>0.95</v>
      </c>
      <c r="AA320" s="33" t="s">
        <v>68</v>
      </c>
      <c r="AB320" s="33" t="s">
        <v>887</v>
      </c>
    </row>
    <row r="321" s="9" customFormat="1" ht="71" customHeight="1" spans="1:28">
      <c r="A321" s="44">
        <v>84</v>
      </c>
      <c r="B321" s="17" t="s">
        <v>36</v>
      </c>
      <c r="C321" s="17" t="s">
        <v>37</v>
      </c>
      <c r="D321" s="17" t="s">
        <v>1065</v>
      </c>
      <c r="E321" s="33" t="s">
        <v>39</v>
      </c>
      <c r="F321" s="33" t="s">
        <v>40</v>
      </c>
      <c r="G321" s="17" t="s">
        <v>41</v>
      </c>
      <c r="H321" s="17" t="s">
        <v>846</v>
      </c>
      <c r="I321" s="33" t="s">
        <v>1005</v>
      </c>
      <c r="J321" s="33" t="s">
        <v>103</v>
      </c>
      <c r="K321" s="42" t="s">
        <v>44</v>
      </c>
      <c r="L321" s="42" t="s">
        <v>45</v>
      </c>
      <c r="M321" s="42" t="s">
        <v>74</v>
      </c>
      <c r="N321" s="17" t="s">
        <v>47</v>
      </c>
      <c r="O321" s="43">
        <v>20</v>
      </c>
      <c r="P321" s="43">
        <v>20</v>
      </c>
      <c r="Q321" s="17">
        <v>0</v>
      </c>
      <c r="R321" s="17">
        <v>0</v>
      </c>
      <c r="S321" s="17">
        <v>0</v>
      </c>
      <c r="T321" s="33" t="s">
        <v>1066</v>
      </c>
      <c r="U321" s="33" t="s">
        <v>890</v>
      </c>
      <c r="V321" s="48">
        <v>1</v>
      </c>
      <c r="W321" s="48">
        <v>64</v>
      </c>
      <c r="X321" s="48">
        <v>284</v>
      </c>
      <c r="Y321" s="48">
        <v>13</v>
      </c>
      <c r="Z321" s="52">
        <v>0.95</v>
      </c>
      <c r="AA321" s="33" t="s">
        <v>68</v>
      </c>
      <c r="AB321" s="33" t="s">
        <v>883</v>
      </c>
    </row>
    <row r="322" s="9" customFormat="1" ht="56" customHeight="1" spans="1:28">
      <c r="A322" s="44">
        <v>85</v>
      </c>
      <c r="B322" s="17" t="s">
        <v>36</v>
      </c>
      <c r="C322" s="17" t="s">
        <v>37</v>
      </c>
      <c r="D322" s="17" t="s">
        <v>1067</v>
      </c>
      <c r="E322" s="33" t="s">
        <v>39</v>
      </c>
      <c r="F322" s="33" t="s">
        <v>40</v>
      </c>
      <c r="G322" s="17" t="s">
        <v>41</v>
      </c>
      <c r="H322" s="17" t="s">
        <v>846</v>
      </c>
      <c r="I322" s="33" t="s">
        <v>848</v>
      </c>
      <c r="J322" s="33" t="s">
        <v>56</v>
      </c>
      <c r="K322" s="33" t="s">
        <v>44</v>
      </c>
      <c r="L322" s="33" t="s">
        <v>45</v>
      </c>
      <c r="M322" s="33" t="s">
        <v>74</v>
      </c>
      <c r="N322" s="33" t="s">
        <v>47</v>
      </c>
      <c r="O322" s="33">
        <v>5</v>
      </c>
      <c r="P322" s="33">
        <v>5</v>
      </c>
      <c r="Q322" s="17">
        <v>0</v>
      </c>
      <c r="R322" s="17">
        <v>0</v>
      </c>
      <c r="S322" s="17">
        <v>0</v>
      </c>
      <c r="T322" s="33" t="s">
        <v>1068</v>
      </c>
      <c r="U322" s="33" t="s">
        <v>1069</v>
      </c>
      <c r="V322" s="48">
        <v>1</v>
      </c>
      <c r="W322" s="48">
        <v>65</v>
      </c>
      <c r="X322" s="48">
        <v>255</v>
      </c>
      <c r="Y322" s="48">
        <v>39</v>
      </c>
      <c r="Z322" s="52">
        <v>0.95</v>
      </c>
      <c r="AA322" s="33" t="s">
        <v>186</v>
      </c>
      <c r="AB322" s="33" t="s">
        <v>851</v>
      </c>
    </row>
    <row r="323" s="13" customFormat="1" ht="70" customHeight="1" spans="1:28">
      <c r="A323" s="44">
        <v>86</v>
      </c>
      <c r="B323" s="17" t="s">
        <v>36</v>
      </c>
      <c r="C323" s="17" t="s">
        <v>37</v>
      </c>
      <c r="D323" s="17" t="s">
        <v>1070</v>
      </c>
      <c r="E323" s="33" t="s">
        <v>39</v>
      </c>
      <c r="F323" s="33" t="s">
        <v>40</v>
      </c>
      <c r="G323" s="17" t="s">
        <v>41</v>
      </c>
      <c r="H323" s="17" t="s">
        <v>846</v>
      </c>
      <c r="I323" s="33" t="s">
        <v>1005</v>
      </c>
      <c r="J323" s="33" t="s">
        <v>103</v>
      </c>
      <c r="K323" s="33" t="s">
        <v>44</v>
      </c>
      <c r="L323" s="33" t="s">
        <v>45</v>
      </c>
      <c r="M323" s="33" t="s">
        <v>74</v>
      </c>
      <c r="N323" s="33" t="s">
        <v>47</v>
      </c>
      <c r="O323" s="33">
        <v>7</v>
      </c>
      <c r="P323" s="33">
        <v>7</v>
      </c>
      <c r="Q323" s="17">
        <v>0</v>
      </c>
      <c r="R323" s="17">
        <v>0</v>
      </c>
      <c r="S323" s="17">
        <v>0</v>
      </c>
      <c r="T323" s="33" t="s">
        <v>1071</v>
      </c>
      <c r="U323" s="33" t="s">
        <v>1069</v>
      </c>
      <c r="V323" s="48">
        <v>1</v>
      </c>
      <c r="W323" s="48">
        <v>101</v>
      </c>
      <c r="X323" s="48">
        <v>409</v>
      </c>
      <c r="Y323" s="48">
        <v>42</v>
      </c>
      <c r="Z323" s="52">
        <v>0.95</v>
      </c>
      <c r="AA323" s="33" t="s">
        <v>186</v>
      </c>
      <c r="AB323" s="33" t="s">
        <v>883</v>
      </c>
    </row>
    <row r="324" s="13" customFormat="1" ht="70" customHeight="1" spans="1:28">
      <c r="A324" s="44">
        <v>87</v>
      </c>
      <c r="B324" s="17" t="s">
        <v>36</v>
      </c>
      <c r="C324" s="17" t="s">
        <v>37</v>
      </c>
      <c r="D324" s="17" t="s">
        <v>1072</v>
      </c>
      <c r="E324" s="33" t="s">
        <v>39</v>
      </c>
      <c r="F324" s="33" t="s">
        <v>40</v>
      </c>
      <c r="G324" s="17" t="s">
        <v>41</v>
      </c>
      <c r="H324" s="17" t="s">
        <v>846</v>
      </c>
      <c r="I324" s="33" t="s">
        <v>903</v>
      </c>
      <c r="J324" s="33" t="s">
        <v>1073</v>
      </c>
      <c r="K324" s="33" t="s">
        <v>44</v>
      </c>
      <c r="L324" s="33" t="s">
        <v>45</v>
      </c>
      <c r="M324" s="33" t="s">
        <v>74</v>
      </c>
      <c r="N324" s="33" t="s">
        <v>47</v>
      </c>
      <c r="O324" s="33">
        <v>1.6</v>
      </c>
      <c r="P324" s="33">
        <v>1.6</v>
      </c>
      <c r="Q324" s="33">
        <v>0</v>
      </c>
      <c r="R324" s="33">
        <v>0</v>
      </c>
      <c r="S324" s="33">
        <v>0</v>
      </c>
      <c r="T324" s="33" t="s">
        <v>1074</v>
      </c>
      <c r="U324" s="33" t="s">
        <v>1075</v>
      </c>
      <c r="V324" s="43">
        <v>1</v>
      </c>
      <c r="W324" s="43">
        <v>40</v>
      </c>
      <c r="X324" s="43">
        <v>155</v>
      </c>
      <c r="Y324" s="43">
        <v>11</v>
      </c>
      <c r="Z324" s="52">
        <v>0.95</v>
      </c>
      <c r="AA324" s="33" t="s">
        <v>186</v>
      </c>
      <c r="AB324" s="33" t="s">
        <v>906</v>
      </c>
    </row>
    <row r="325" s="13" customFormat="1" ht="70" customHeight="1" spans="1:28">
      <c r="A325" s="44">
        <v>88</v>
      </c>
      <c r="B325" s="17" t="s">
        <v>36</v>
      </c>
      <c r="C325" s="17" t="s">
        <v>37</v>
      </c>
      <c r="D325" s="17" t="s">
        <v>1076</v>
      </c>
      <c r="E325" s="33" t="s">
        <v>39</v>
      </c>
      <c r="F325" s="33" t="s">
        <v>40</v>
      </c>
      <c r="G325" s="17" t="s">
        <v>41</v>
      </c>
      <c r="H325" s="17" t="s">
        <v>846</v>
      </c>
      <c r="I325" s="33" t="s">
        <v>848</v>
      </c>
      <c r="J325" s="33" t="s">
        <v>56</v>
      </c>
      <c r="K325" s="33" t="s">
        <v>44</v>
      </c>
      <c r="L325" s="33" t="s">
        <v>45</v>
      </c>
      <c r="M325" s="33" t="s">
        <v>74</v>
      </c>
      <c r="N325" s="33" t="s">
        <v>47</v>
      </c>
      <c r="O325" s="33">
        <v>22</v>
      </c>
      <c r="P325" s="33">
        <v>22</v>
      </c>
      <c r="Q325" s="17">
        <v>0</v>
      </c>
      <c r="R325" s="17">
        <v>0</v>
      </c>
      <c r="S325" s="17">
        <v>0</v>
      </c>
      <c r="T325" s="33" t="s">
        <v>1077</v>
      </c>
      <c r="U325" s="33" t="s">
        <v>1078</v>
      </c>
      <c r="V325" s="48">
        <v>1</v>
      </c>
      <c r="W325" s="48">
        <v>30</v>
      </c>
      <c r="X325" s="48">
        <v>60</v>
      </c>
      <c r="Y325" s="48">
        <v>5</v>
      </c>
      <c r="Z325" s="52">
        <v>0.95</v>
      </c>
      <c r="AA325" s="33" t="s">
        <v>68</v>
      </c>
      <c r="AB325" s="33" t="s">
        <v>851</v>
      </c>
    </row>
    <row r="326" s="9" customFormat="1" customHeight="1" spans="1:28">
      <c r="A326" s="17" t="s">
        <v>1079</v>
      </c>
      <c r="B326" s="17"/>
      <c r="C326" s="17"/>
      <c r="D326" s="33"/>
      <c r="E326" s="33"/>
      <c r="F326" s="33"/>
      <c r="G326" s="17"/>
      <c r="H326" s="17"/>
      <c r="I326" s="33"/>
      <c r="J326" s="33"/>
      <c r="K326" s="42"/>
      <c r="L326" s="42"/>
      <c r="M326" s="42"/>
      <c r="N326" s="17"/>
      <c r="O326" s="43">
        <v>10392.7</v>
      </c>
      <c r="P326" s="43">
        <v>10392.7</v>
      </c>
      <c r="Q326" s="17">
        <v>0</v>
      </c>
      <c r="R326" s="17">
        <v>0</v>
      </c>
      <c r="S326" s="17">
        <v>0</v>
      </c>
      <c r="T326" s="33"/>
      <c r="U326" s="33"/>
      <c r="V326" s="48"/>
      <c r="W326" s="48"/>
      <c r="X326" s="48"/>
      <c r="Y326" s="48"/>
      <c r="Z326" s="52"/>
      <c r="AA326" s="33"/>
      <c r="AB326" s="33"/>
    </row>
    <row r="327" s="16" customFormat="1" ht="121" customHeight="1" spans="1:28">
      <c r="A327" s="17">
        <v>1</v>
      </c>
      <c r="B327" s="17" t="s">
        <v>60</v>
      </c>
      <c r="C327" s="17" t="s">
        <v>37</v>
      </c>
      <c r="D327" s="33" t="s">
        <v>1080</v>
      </c>
      <c r="E327" s="33" t="s">
        <v>39</v>
      </c>
      <c r="F327" s="33" t="s">
        <v>40</v>
      </c>
      <c r="G327" s="33" t="s">
        <v>41</v>
      </c>
      <c r="H327" s="33" t="s">
        <v>1079</v>
      </c>
      <c r="I327" s="33" t="s">
        <v>1081</v>
      </c>
      <c r="J327" s="33" t="s">
        <v>43</v>
      </c>
      <c r="K327" s="42" t="s">
        <v>63</v>
      </c>
      <c r="L327" s="42" t="s">
        <v>173</v>
      </c>
      <c r="M327" s="42" t="s">
        <v>548</v>
      </c>
      <c r="N327" s="17" t="s">
        <v>47</v>
      </c>
      <c r="O327" s="43">
        <v>463</v>
      </c>
      <c r="P327" s="43">
        <v>463</v>
      </c>
      <c r="Q327" s="33">
        <v>0</v>
      </c>
      <c r="R327" s="33">
        <v>0</v>
      </c>
      <c r="S327" s="33">
        <v>0</v>
      </c>
      <c r="T327" s="33" t="s">
        <v>1082</v>
      </c>
      <c r="U327" s="43" t="s">
        <v>1083</v>
      </c>
      <c r="V327" s="43">
        <v>14</v>
      </c>
      <c r="W327" s="33">
        <v>325</v>
      </c>
      <c r="X327" s="33">
        <v>1130</v>
      </c>
      <c r="Y327" s="33">
        <v>123</v>
      </c>
      <c r="Z327" s="52">
        <v>0.96</v>
      </c>
      <c r="AA327" s="33" t="s">
        <v>68</v>
      </c>
      <c r="AB327" s="33" t="s">
        <v>1084</v>
      </c>
    </row>
    <row r="328" s="9" customFormat="1" ht="73" customHeight="1" spans="1:28">
      <c r="A328" s="17">
        <v>2</v>
      </c>
      <c r="B328" s="17" t="s">
        <v>60</v>
      </c>
      <c r="C328" s="17" t="s">
        <v>37</v>
      </c>
      <c r="D328" s="33" t="s">
        <v>1085</v>
      </c>
      <c r="E328" s="33" t="s">
        <v>39</v>
      </c>
      <c r="F328" s="33" t="s">
        <v>40</v>
      </c>
      <c r="G328" s="33" t="s">
        <v>41</v>
      </c>
      <c r="H328" s="33" t="s">
        <v>1079</v>
      </c>
      <c r="I328" s="33" t="s">
        <v>1081</v>
      </c>
      <c r="J328" s="33" t="s">
        <v>43</v>
      </c>
      <c r="K328" s="42" t="s">
        <v>63</v>
      </c>
      <c r="L328" s="42" t="s">
        <v>235</v>
      </c>
      <c r="M328" s="42" t="s">
        <v>424</v>
      </c>
      <c r="N328" s="17" t="s">
        <v>47</v>
      </c>
      <c r="O328" s="43">
        <v>75</v>
      </c>
      <c r="P328" s="43">
        <v>75</v>
      </c>
      <c r="Q328" s="33">
        <v>0</v>
      </c>
      <c r="R328" s="33">
        <v>0</v>
      </c>
      <c r="S328" s="33">
        <v>0</v>
      </c>
      <c r="T328" s="33" t="s">
        <v>1086</v>
      </c>
      <c r="U328" s="43" t="s">
        <v>1087</v>
      </c>
      <c r="V328" s="43">
        <v>14</v>
      </c>
      <c r="W328" s="33">
        <v>299</v>
      </c>
      <c r="X328" s="33">
        <v>1030</v>
      </c>
      <c r="Y328" s="33">
        <v>112</v>
      </c>
      <c r="Z328" s="52">
        <v>0.96</v>
      </c>
      <c r="AA328" s="33" t="s">
        <v>68</v>
      </c>
      <c r="AB328" s="33" t="s">
        <v>1084</v>
      </c>
    </row>
    <row r="329" s="16" customFormat="1" ht="86" customHeight="1" spans="1:28">
      <c r="A329" s="17">
        <v>3</v>
      </c>
      <c r="B329" s="17" t="s">
        <v>36</v>
      </c>
      <c r="C329" s="17" t="s">
        <v>37</v>
      </c>
      <c r="D329" s="33" t="s">
        <v>1088</v>
      </c>
      <c r="E329" s="33" t="s">
        <v>39</v>
      </c>
      <c r="F329" s="33" t="s">
        <v>40</v>
      </c>
      <c r="G329" s="33" t="s">
        <v>41</v>
      </c>
      <c r="H329" s="33" t="s">
        <v>1079</v>
      </c>
      <c r="I329" s="33" t="s">
        <v>1089</v>
      </c>
      <c r="J329" s="33" t="s">
        <v>43</v>
      </c>
      <c r="K329" s="42" t="s">
        <v>44</v>
      </c>
      <c r="L329" s="42" t="s">
        <v>45</v>
      </c>
      <c r="M329" s="42" t="s">
        <v>46</v>
      </c>
      <c r="N329" s="17" t="s">
        <v>47</v>
      </c>
      <c r="O329" s="43">
        <v>28</v>
      </c>
      <c r="P329" s="43">
        <v>28</v>
      </c>
      <c r="Q329" s="33">
        <v>0</v>
      </c>
      <c r="R329" s="33">
        <v>0</v>
      </c>
      <c r="S329" s="33">
        <v>0</v>
      </c>
      <c r="T329" s="33" t="s">
        <v>1090</v>
      </c>
      <c r="U329" s="33" t="s">
        <v>1091</v>
      </c>
      <c r="V329" s="44">
        <v>2</v>
      </c>
      <c r="W329" s="76">
        <v>168</v>
      </c>
      <c r="X329" s="76">
        <v>587</v>
      </c>
      <c r="Y329" s="76">
        <v>203</v>
      </c>
      <c r="Z329" s="37" t="s">
        <v>106</v>
      </c>
      <c r="AA329" s="33" t="s">
        <v>52</v>
      </c>
      <c r="AB329" s="33" t="s">
        <v>1092</v>
      </c>
    </row>
    <row r="330" s="9" customFormat="1" ht="73" customHeight="1" spans="1:28">
      <c r="A330" s="17">
        <v>4</v>
      </c>
      <c r="B330" s="17" t="s">
        <v>36</v>
      </c>
      <c r="C330" s="17" t="s">
        <v>37</v>
      </c>
      <c r="D330" s="33" t="s">
        <v>1093</v>
      </c>
      <c r="E330" s="33" t="s">
        <v>39</v>
      </c>
      <c r="F330" s="33" t="s">
        <v>40</v>
      </c>
      <c r="G330" s="33" t="s">
        <v>41</v>
      </c>
      <c r="H330" s="33" t="s">
        <v>1079</v>
      </c>
      <c r="I330" s="33" t="s">
        <v>1081</v>
      </c>
      <c r="J330" s="33" t="s">
        <v>43</v>
      </c>
      <c r="K330" s="42" t="s">
        <v>44</v>
      </c>
      <c r="L330" s="42" t="s">
        <v>45</v>
      </c>
      <c r="M330" s="42" t="s">
        <v>74</v>
      </c>
      <c r="N330" s="17" t="s">
        <v>47</v>
      </c>
      <c r="O330" s="43">
        <v>30</v>
      </c>
      <c r="P330" s="43">
        <v>30</v>
      </c>
      <c r="Q330" s="33">
        <v>0</v>
      </c>
      <c r="R330" s="33">
        <v>0</v>
      </c>
      <c r="S330" s="33">
        <v>0</v>
      </c>
      <c r="T330" s="33" t="s">
        <v>1094</v>
      </c>
      <c r="U330" s="33" t="s">
        <v>1095</v>
      </c>
      <c r="V330" s="44">
        <v>1</v>
      </c>
      <c r="W330" s="76">
        <v>25</v>
      </c>
      <c r="X330" s="76">
        <v>154</v>
      </c>
      <c r="Y330" s="76">
        <v>15</v>
      </c>
      <c r="Z330" s="52" t="s">
        <v>106</v>
      </c>
      <c r="AA330" s="33" t="s">
        <v>68</v>
      </c>
      <c r="AB330" s="33" t="s">
        <v>1092</v>
      </c>
    </row>
    <row r="331" s="9" customFormat="1" ht="65" customHeight="1" spans="1:28">
      <c r="A331" s="17">
        <v>5</v>
      </c>
      <c r="B331" s="17" t="s">
        <v>36</v>
      </c>
      <c r="C331" s="17" t="s">
        <v>37</v>
      </c>
      <c r="D331" s="33" t="s">
        <v>1096</v>
      </c>
      <c r="E331" s="33" t="s">
        <v>39</v>
      </c>
      <c r="F331" s="33" t="s">
        <v>40</v>
      </c>
      <c r="G331" s="33" t="s">
        <v>41</v>
      </c>
      <c r="H331" s="33" t="s">
        <v>1079</v>
      </c>
      <c r="I331" s="33" t="s">
        <v>1097</v>
      </c>
      <c r="J331" s="33" t="s">
        <v>43</v>
      </c>
      <c r="K331" s="42" t="s">
        <v>44</v>
      </c>
      <c r="L331" s="42" t="s">
        <v>45</v>
      </c>
      <c r="M331" s="42" t="s">
        <v>74</v>
      </c>
      <c r="N331" s="17" t="s">
        <v>47</v>
      </c>
      <c r="O331" s="43">
        <v>6</v>
      </c>
      <c r="P331" s="43">
        <v>6</v>
      </c>
      <c r="Q331" s="33">
        <v>0</v>
      </c>
      <c r="R331" s="33">
        <v>0</v>
      </c>
      <c r="S331" s="33">
        <v>0</v>
      </c>
      <c r="T331" s="33" t="s">
        <v>1098</v>
      </c>
      <c r="U331" s="33" t="s">
        <v>1099</v>
      </c>
      <c r="V331" s="44">
        <v>1</v>
      </c>
      <c r="W331" s="76">
        <v>82</v>
      </c>
      <c r="X331" s="76">
        <v>358</v>
      </c>
      <c r="Y331" s="76">
        <v>168</v>
      </c>
      <c r="Z331" s="52">
        <v>0.96</v>
      </c>
      <c r="AA331" s="33" t="s">
        <v>68</v>
      </c>
      <c r="AB331" s="33" t="s">
        <v>1092</v>
      </c>
    </row>
    <row r="332" s="9" customFormat="1" ht="73" customHeight="1" spans="1:28">
      <c r="A332" s="17">
        <v>6</v>
      </c>
      <c r="B332" s="17" t="s">
        <v>60</v>
      </c>
      <c r="C332" s="17" t="s">
        <v>37</v>
      </c>
      <c r="D332" s="33" t="s">
        <v>1100</v>
      </c>
      <c r="E332" s="33" t="s">
        <v>39</v>
      </c>
      <c r="F332" s="33" t="s">
        <v>40</v>
      </c>
      <c r="G332" s="33" t="s">
        <v>41</v>
      </c>
      <c r="H332" s="33" t="s">
        <v>1079</v>
      </c>
      <c r="I332" s="33" t="s">
        <v>1081</v>
      </c>
      <c r="J332" s="33" t="s">
        <v>43</v>
      </c>
      <c r="K332" s="42" t="s">
        <v>63</v>
      </c>
      <c r="L332" s="42" t="s">
        <v>511</v>
      </c>
      <c r="M332" s="42" t="s">
        <v>512</v>
      </c>
      <c r="N332" s="17" t="s">
        <v>47</v>
      </c>
      <c r="O332" s="43">
        <v>13</v>
      </c>
      <c r="P332" s="43">
        <v>13</v>
      </c>
      <c r="Q332" s="33">
        <v>0</v>
      </c>
      <c r="R332" s="33">
        <v>0</v>
      </c>
      <c r="S332" s="33">
        <v>0</v>
      </c>
      <c r="T332" s="33" t="s">
        <v>1101</v>
      </c>
      <c r="U332" s="33" t="s">
        <v>1102</v>
      </c>
      <c r="V332" s="44">
        <v>1</v>
      </c>
      <c r="W332" s="76">
        <v>58</v>
      </c>
      <c r="X332" s="76">
        <v>245</v>
      </c>
      <c r="Y332" s="76">
        <v>69</v>
      </c>
      <c r="Z332" s="52">
        <v>0.96</v>
      </c>
      <c r="AA332" s="33" t="s">
        <v>68</v>
      </c>
      <c r="AB332" s="33" t="s">
        <v>1084</v>
      </c>
    </row>
    <row r="333" s="9" customFormat="1" ht="73" customHeight="1" spans="1:28">
      <c r="A333" s="17">
        <v>7</v>
      </c>
      <c r="B333" s="17" t="s">
        <v>36</v>
      </c>
      <c r="C333" s="17" t="s">
        <v>37</v>
      </c>
      <c r="D333" s="33" t="s">
        <v>1103</v>
      </c>
      <c r="E333" s="33" t="s">
        <v>39</v>
      </c>
      <c r="F333" s="33" t="s">
        <v>40</v>
      </c>
      <c r="G333" s="33" t="s">
        <v>41</v>
      </c>
      <c r="H333" s="33" t="s">
        <v>1079</v>
      </c>
      <c r="I333" s="33" t="s">
        <v>1081</v>
      </c>
      <c r="J333" s="33" t="s">
        <v>43</v>
      </c>
      <c r="K333" s="42" t="s">
        <v>44</v>
      </c>
      <c r="L333" s="42" t="s">
        <v>150</v>
      </c>
      <c r="M333" s="42" t="s">
        <v>1104</v>
      </c>
      <c r="N333" s="17" t="s">
        <v>47</v>
      </c>
      <c r="O333" s="43">
        <v>42</v>
      </c>
      <c r="P333" s="43">
        <v>42</v>
      </c>
      <c r="Q333" s="33">
        <v>0</v>
      </c>
      <c r="R333" s="33">
        <v>0</v>
      </c>
      <c r="S333" s="33">
        <v>0</v>
      </c>
      <c r="T333" s="33" t="s">
        <v>1105</v>
      </c>
      <c r="U333" s="33" t="s">
        <v>1106</v>
      </c>
      <c r="V333" s="44">
        <v>1</v>
      </c>
      <c r="W333" s="76">
        <v>67</v>
      </c>
      <c r="X333" s="76">
        <v>245</v>
      </c>
      <c r="Y333" s="76">
        <v>35</v>
      </c>
      <c r="Z333" s="52">
        <v>0.96</v>
      </c>
      <c r="AA333" s="33" t="s">
        <v>68</v>
      </c>
      <c r="AB333" s="33" t="s">
        <v>1092</v>
      </c>
    </row>
    <row r="334" s="9" customFormat="1" ht="73" customHeight="1" spans="1:28">
      <c r="A334" s="17">
        <v>8</v>
      </c>
      <c r="B334" s="17" t="s">
        <v>60</v>
      </c>
      <c r="C334" s="17" t="s">
        <v>37</v>
      </c>
      <c r="D334" s="33" t="s">
        <v>1107</v>
      </c>
      <c r="E334" s="33" t="s">
        <v>517</v>
      </c>
      <c r="F334" s="33" t="s">
        <v>40</v>
      </c>
      <c r="G334" s="33" t="s">
        <v>41</v>
      </c>
      <c r="H334" s="33" t="s">
        <v>1079</v>
      </c>
      <c r="I334" s="33" t="s">
        <v>1081</v>
      </c>
      <c r="J334" s="33" t="s">
        <v>43</v>
      </c>
      <c r="K334" s="42" t="s">
        <v>63</v>
      </c>
      <c r="L334" s="42" t="s">
        <v>173</v>
      </c>
      <c r="M334" s="42" t="s">
        <v>548</v>
      </c>
      <c r="N334" s="17" t="s">
        <v>47</v>
      </c>
      <c r="O334" s="43">
        <v>30</v>
      </c>
      <c r="P334" s="43">
        <v>30</v>
      </c>
      <c r="Q334" s="33">
        <v>0</v>
      </c>
      <c r="R334" s="33">
        <v>0</v>
      </c>
      <c r="S334" s="33">
        <v>0</v>
      </c>
      <c r="T334" s="33" t="s">
        <v>1108</v>
      </c>
      <c r="U334" s="33" t="s">
        <v>1109</v>
      </c>
      <c r="V334" s="44">
        <v>7</v>
      </c>
      <c r="W334" s="76">
        <v>30</v>
      </c>
      <c r="X334" s="76">
        <v>176</v>
      </c>
      <c r="Y334" s="76">
        <v>18</v>
      </c>
      <c r="Z334" s="52">
        <v>0.96</v>
      </c>
      <c r="AA334" s="33" t="s">
        <v>68</v>
      </c>
      <c r="AB334" s="33" t="s">
        <v>1092</v>
      </c>
    </row>
    <row r="335" s="9" customFormat="1" ht="73" customHeight="1" spans="1:28">
      <c r="A335" s="17">
        <v>9</v>
      </c>
      <c r="B335" s="17" t="s">
        <v>36</v>
      </c>
      <c r="C335" s="17" t="s">
        <v>37</v>
      </c>
      <c r="D335" s="33" t="s">
        <v>1110</v>
      </c>
      <c r="E335" s="33" t="s">
        <v>39</v>
      </c>
      <c r="F335" s="33" t="s">
        <v>40</v>
      </c>
      <c r="G335" s="33" t="s">
        <v>41</v>
      </c>
      <c r="H335" s="33" t="s">
        <v>1079</v>
      </c>
      <c r="I335" s="33" t="s">
        <v>1111</v>
      </c>
      <c r="J335" s="33" t="s">
        <v>103</v>
      </c>
      <c r="K335" s="42" t="s">
        <v>44</v>
      </c>
      <c r="L335" s="42" t="s">
        <v>45</v>
      </c>
      <c r="M335" s="42" t="s">
        <v>74</v>
      </c>
      <c r="N335" s="17" t="s">
        <v>47</v>
      </c>
      <c r="O335" s="43">
        <v>10</v>
      </c>
      <c r="P335" s="43">
        <v>10</v>
      </c>
      <c r="Q335" s="33">
        <v>0</v>
      </c>
      <c r="R335" s="33">
        <v>0</v>
      </c>
      <c r="S335" s="33">
        <v>0</v>
      </c>
      <c r="T335" s="33" t="s">
        <v>1112</v>
      </c>
      <c r="U335" s="43" t="s">
        <v>1113</v>
      </c>
      <c r="V335" s="43">
        <v>1</v>
      </c>
      <c r="W335" s="76">
        <v>20</v>
      </c>
      <c r="X335" s="76">
        <v>114</v>
      </c>
      <c r="Y335" s="76">
        <v>24</v>
      </c>
      <c r="Z335" s="52">
        <v>0.98</v>
      </c>
      <c r="AA335" s="33" t="s">
        <v>68</v>
      </c>
      <c r="AB335" s="33" t="s">
        <v>1114</v>
      </c>
    </row>
    <row r="336" s="9" customFormat="1" ht="73" customHeight="1" spans="1:28">
      <c r="A336" s="17">
        <v>10</v>
      </c>
      <c r="B336" s="17" t="s">
        <v>36</v>
      </c>
      <c r="C336" s="17" t="s">
        <v>37</v>
      </c>
      <c r="D336" s="33" t="s">
        <v>1115</v>
      </c>
      <c r="E336" s="33" t="s">
        <v>39</v>
      </c>
      <c r="F336" s="33" t="s">
        <v>40</v>
      </c>
      <c r="G336" s="33" t="s">
        <v>41</v>
      </c>
      <c r="H336" s="33" t="s">
        <v>1079</v>
      </c>
      <c r="I336" s="33" t="s">
        <v>1116</v>
      </c>
      <c r="J336" s="33" t="s">
        <v>103</v>
      </c>
      <c r="K336" s="42" t="s">
        <v>44</v>
      </c>
      <c r="L336" s="42" t="s">
        <v>45</v>
      </c>
      <c r="M336" s="42" t="s">
        <v>74</v>
      </c>
      <c r="N336" s="17" t="s">
        <v>47</v>
      </c>
      <c r="O336" s="43">
        <v>15</v>
      </c>
      <c r="P336" s="43">
        <v>15</v>
      </c>
      <c r="Q336" s="33">
        <v>0</v>
      </c>
      <c r="R336" s="33">
        <v>0</v>
      </c>
      <c r="S336" s="33">
        <v>0</v>
      </c>
      <c r="T336" s="33" t="s">
        <v>1117</v>
      </c>
      <c r="U336" s="33" t="s">
        <v>1118</v>
      </c>
      <c r="V336" s="44">
        <v>1</v>
      </c>
      <c r="W336" s="33">
        <v>65</v>
      </c>
      <c r="X336" s="33">
        <v>186</v>
      </c>
      <c r="Y336" s="33">
        <v>48</v>
      </c>
      <c r="Z336" s="37" t="s">
        <v>270</v>
      </c>
      <c r="AA336" s="33" t="s">
        <v>68</v>
      </c>
      <c r="AB336" s="33" t="s">
        <v>1114</v>
      </c>
    </row>
    <row r="337" s="9" customFormat="1" ht="73" customHeight="1" spans="1:28">
      <c r="A337" s="17">
        <v>11</v>
      </c>
      <c r="B337" s="17" t="s">
        <v>36</v>
      </c>
      <c r="C337" s="17" t="s">
        <v>37</v>
      </c>
      <c r="D337" s="33" t="s">
        <v>1119</v>
      </c>
      <c r="E337" s="33" t="s">
        <v>39</v>
      </c>
      <c r="F337" s="33" t="s">
        <v>40</v>
      </c>
      <c r="G337" s="44" t="s">
        <v>41</v>
      </c>
      <c r="H337" s="44" t="s">
        <v>1079</v>
      </c>
      <c r="I337" s="33" t="s">
        <v>1120</v>
      </c>
      <c r="J337" s="33" t="s">
        <v>103</v>
      </c>
      <c r="K337" s="42" t="s">
        <v>44</v>
      </c>
      <c r="L337" s="42" t="s">
        <v>45</v>
      </c>
      <c r="M337" s="42" t="s">
        <v>74</v>
      </c>
      <c r="N337" s="17" t="s">
        <v>47</v>
      </c>
      <c r="O337" s="75">
        <v>5</v>
      </c>
      <c r="P337" s="75">
        <v>5</v>
      </c>
      <c r="Q337" s="33">
        <v>0</v>
      </c>
      <c r="R337" s="33">
        <v>0</v>
      </c>
      <c r="S337" s="33">
        <v>0</v>
      </c>
      <c r="T337" s="33" t="s">
        <v>1121</v>
      </c>
      <c r="U337" s="33" t="s">
        <v>1122</v>
      </c>
      <c r="V337" s="44">
        <v>1</v>
      </c>
      <c r="W337" s="44">
        <v>111</v>
      </c>
      <c r="X337" s="44">
        <v>445</v>
      </c>
      <c r="Y337" s="44">
        <v>135</v>
      </c>
      <c r="Z337" s="51">
        <v>0.98</v>
      </c>
      <c r="AA337" s="33" t="s">
        <v>68</v>
      </c>
      <c r="AB337" s="33" t="s">
        <v>1114</v>
      </c>
    </row>
    <row r="338" s="9" customFormat="1" ht="73" customHeight="1" spans="1:28">
      <c r="A338" s="17">
        <v>12</v>
      </c>
      <c r="B338" s="17" t="s">
        <v>36</v>
      </c>
      <c r="C338" s="17" t="s">
        <v>37</v>
      </c>
      <c r="D338" s="33" t="s">
        <v>1123</v>
      </c>
      <c r="E338" s="33" t="s">
        <v>39</v>
      </c>
      <c r="F338" s="33" t="s">
        <v>40</v>
      </c>
      <c r="G338" s="33" t="s">
        <v>41</v>
      </c>
      <c r="H338" s="33" t="s">
        <v>1079</v>
      </c>
      <c r="I338" s="33" t="s">
        <v>1124</v>
      </c>
      <c r="J338" s="33" t="s">
        <v>103</v>
      </c>
      <c r="K338" s="42" t="s">
        <v>44</v>
      </c>
      <c r="L338" s="42" t="s">
        <v>45</v>
      </c>
      <c r="M338" s="42" t="s">
        <v>74</v>
      </c>
      <c r="N338" s="17" t="s">
        <v>47</v>
      </c>
      <c r="O338" s="43">
        <v>1</v>
      </c>
      <c r="P338" s="43">
        <v>1</v>
      </c>
      <c r="Q338" s="33">
        <v>0</v>
      </c>
      <c r="R338" s="33">
        <v>0</v>
      </c>
      <c r="S338" s="33">
        <v>0</v>
      </c>
      <c r="T338" s="33" t="s">
        <v>1125</v>
      </c>
      <c r="U338" s="33" t="s">
        <v>1126</v>
      </c>
      <c r="V338" s="33">
        <v>1</v>
      </c>
      <c r="W338" s="33">
        <v>22</v>
      </c>
      <c r="X338" s="33">
        <v>85</v>
      </c>
      <c r="Y338" s="33">
        <v>11</v>
      </c>
      <c r="Z338" s="52">
        <v>0.98</v>
      </c>
      <c r="AA338" s="33" t="s">
        <v>68</v>
      </c>
      <c r="AB338" s="33" t="s">
        <v>1114</v>
      </c>
    </row>
    <row r="339" s="9" customFormat="1" ht="73" customHeight="1" spans="1:28">
      <c r="A339" s="17">
        <v>13</v>
      </c>
      <c r="B339" s="17" t="s">
        <v>36</v>
      </c>
      <c r="C339" s="17" t="s">
        <v>37</v>
      </c>
      <c r="D339" s="33" t="s">
        <v>1127</v>
      </c>
      <c r="E339" s="33" t="s">
        <v>39</v>
      </c>
      <c r="F339" s="33" t="s">
        <v>40</v>
      </c>
      <c r="G339" s="33" t="s">
        <v>41</v>
      </c>
      <c r="H339" s="33" t="s">
        <v>1079</v>
      </c>
      <c r="I339" s="33" t="s">
        <v>1128</v>
      </c>
      <c r="J339" s="33" t="s">
        <v>103</v>
      </c>
      <c r="K339" s="42" t="s">
        <v>44</v>
      </c>
      <c r="L339" s="42" t="s">
        <v>45</v>
      </c>
      <c r="M339" s="42" t="s">
        <v>477</v>
      </c>
      <c r="N339" s="17" t="s">
        <v>47</v>
      </c>
      <c r="O339" s="33">
        <v>7</v>
      </c>
      <c r="P339" s="33">
        <v>7</v>
      </c>
      <c r="Q339" s="33">
        <v>0</v>
      </c>
      <c r="R339" s="33">
        <v>0</v>
      </c>
      <c r="S339" s="33">
        <v>0</v>
      </c>
      <c r="T339" s="33" t="s">
        <v>1129</v>
      </c>
      <c r="U339" s="33" t="s">
        <v>1130</v>
      </c>
      <c r="V339" s="33">
        <v>1</v>
      </c>
      <c r="W339" s="33">
        <v>35</v>
      </c>
      <c r="X339" s="33">
        <v>164</v>
      </c>
      <c r="Y339" s="33">
        <v>36</v>
      </c>
      <c r="Z339" s="52">
        <v>0.96</v>
      </c>
      <c r="AA339" s="33" t="s">
        <v>186</v>
      </c>
      <c r="AB339" s="33" t="s">
        <v>1114</v>
      </c>
    </row>
    <row r="340" s="9" customFormat="1" ht="73" customHeight="1" spans="1:28">
      <c r="A340" s="17">
        <v>14</v>
      </c>
      <c r="B340" s="17" t="s">
        <v>36</v>
      </c>
      <c r="C340" s="17" t="s">
        <v>37</v>
      </c>
      <c r="D340" s="33" t="s">
        <v>1131</v>
      </c>
      <c r="E340" s="33" t="s">
        <v>39</v>
      </c>
      <c r="F340" s="33" t="s">
        <v>40</v>
      </c>
      <c r="G340" s="33" t="s">
        <v>41</v>
      </c>
      <c r="H340" s="33" t="s">
        <v>1079</v>
      </c>
      <c r="I340" s="33" t="s">
        <v>1132</v>
      </c>
      <c r="J340" s="33" t="s">
        <v>103</v>
      </c>
      <c r="K340" s="42" t="s">
        <v>44</v>
      </c>
      <c r="L340" s="42" t="s">
        <v>45</v>
      </c>
      <c r="M340" s="42" t="s">
        <v>74</v>
      </c>
      <c r="N340" s="17" t="s">
        <v>47</v>
      </c>
      <c r="O340" s="43">
        <v>10</v>
      </c>
      <c r="P340" s="43">
        <v>10</v>
      </c>
      <c r="Q340" s="33">
        <v>0</v>
      </c>
      <c r="R340" s="33">
        <v>0</v>
      </c>
      <c r="S340" s="33">
        <v>0</v>
      </c>
      <c r="T340" s="33" t="s">
        <v>1133</v>
      </c>
      <c r="U340" s="33" t="s">
        <v>1134</v>
      </c>
      <c r="V340" s="33">
        <v>1</v>
      </c>
      <c r="W340" s="33">
        <v>25</v>
      </c>
      <c r="X340" s="33">
        <v>121</v>
      </c>
      <c r="Y340" s="33">
        <v>20</v>
      </c>
      <c r="Z340" s="52">
        <v>0.98</v>
      </c>
      <c r="AA340" s="33" t="s">
        <v>68</v>
      </c>
      <c r="AB340" s="33" t="s">
        <v>1114</v>
      </c>
    </row>
    <row r="341" s="9" customFormat="1" ht="73" customHeight="1" spans="1:28">
      <c r="A341" s="17">
        <v>15</v>
      </c>
      <c r="B341" s="17" t="s">
        <v>60</v>
      </c>
      <c r="C341" s="17" t="s">
        <v>37</v>
      </c>
      <c r="D341" s="33" t="s">
        <v>1135</v>
      </c>
      <c r="E341" s="33" t="s">
        <v>39</v>
      </c>
      <c r="F341" s="33" t="s">
        <v>40</v>
      </c>
      <c r="G341" s="33" t="s">
        <v>41</v>
      </c>
      <c r="H341" s="33" t="s">
        <v>1079</v>
      </c>
      <c r="I341" s="33" t="s">
        <v>1136</v>
      </c>
      <c r="J341" s="33" t="s">
        <v>56</v>
      </c>
      <c r="K341" s="42" t="s">
        <v>63</v>
      </c>
      <c r="L341" s="42" t="s">
        <v>235</v>
      </c>
      <c r="M341" s="42" t="s">
        <v>1137</v>
      </c>
      <c r="N341" s="17" t="s">
        <v>47</v>
      </c>
      <c r="O341" s="43">
        <v>50</v>
      </c>
      <c r="P341" s="43">
        <v>50</v>
      </c>
      <c r="Q341" s="33">
        <v>0</v>
      </c>
      <c r="R341" s="33">
        <v>0</v>
      </c>
      <c r="S341" s="33">
        <v>0</v>
      </c>
      <c r="T341" s="33" t="s">
        <v>1138</v>
      </c>
      <c r="U341" s="33" t="s">
        <v>1139</v>
      </c>
      <c r="V341" s="44">
        <v>1</v>
      </c>
      <c r="W341" s="76">
        <v>586</v>
      </c>
      <c r="X341" s="76">
        <v>1810</v>
      </c>
      <c r="Y341" s="76">
        <v>433</v>
      </c>
      <c r="Z341" s="37" t="s">
        <v>266</v>
      </c>
      <c r="AA341" s="33" t="s">
        <v>68</v>
      </c>
      <c r="AB341" s="33" t="s">
        <v>1140</v>
      </c>
    </row>
    <row r="342" s="9" customFormat="1" ht="96" customHeight="1" spans="1:28">
      <c r="A342" s="17">
        <v>16</v>
      </c>
      <c r="B342" s="17" t="s">
        <v>36</v>
      </c>
      <c r="C342" s="17" t="s">
        <v>37</v>
      </c>
      <c r="D342" s="33" t="s">
        <v>1141</v>
      </c>
      <c r="E342" s="33" t="s">
        <v>39</v>
      </c>
      <c r="F342" s="33" t="s">
        <v>40</v>
      </c>
      <c r="G342" s="33" t="s">
        <v>41</v>
      </c>
      <c r="H342" s="33" t="s">
        <v>1079</v>
      </c>
      <c r="I342" s="33" t="s">
        <v>1142</v>
      </c>
      <c r="J342" s="33" t="s">
        <v>56</v>
      </c>
      <c r="K342" s="42" t="s">
        <v>44</v>
      </c>
      <c r="L342" s="42" t="s">
        <v>45</v>
      </c>
      <c r="M342" s="42" t="s">
        <v>74</v>
      </c>
      <c r="N342" s="17" t="s">
        <v>47</v>
      </c>
      <c r="O342" s="43">
        <v>28.5</v>
      </c>
      <c r="P342" s="43">
        <v>28.5</v>
      </c>
      <c r="Q342" s="33">
        <v>0</v>
      </c>
      <c r="R342" s="33">
        <v>0</v>
      </c>
      <c r="S342" s="33">
        <v>0</v>
      </c>
      <c r="T342" s="33" t="s">
        <v>1143</v>
      </c>
      <c r="U342" s="33" t="s">
        <v>1144</v>
      </c>
      <c r="V342" s="44">
        <v>1</v>
      </c>
      <c r="W342" s="76">
        <v>45</v>
      </c>
      <c r="X342" s="76">
        <v>256</v>
      </c>
      <c r="Y342" s="76">
        <v>33</v>
      </c>
      <c r="Z342" s="37" t="s">
        <v>266</v>
      </c>
      <c r="AA342" s="33" t="s">
        <v>68</v>
      </c>
      <c r="AB342" s="33" t="s">
        <v>1140</v>
      </c>
    </row>
    <row r="343" s="9" customFormat="1" ht="73" customHeight="1" spans="1:28">
      <c r="A343" s="17">
        <v>17</v>
      </c>
      <c r="B343" s="17" t="s">
        <v>36</v>
      </c>
      <c r="C343" s="17" t="s">
        <v>37</v>
      </c>
      <c r="D343" s="33" t="s">
        <v>1145</v>
      </c>
      <c r="E343" s="33" t="s">
        <v>39</v>
      </c>
      <c r="F343" s="33" t="s">
        <v>40</v>
      </c>
      <c r="G343" s="33" t="s">
        <v>41</v>
      </c>
      <c r="H343" s="33" t="s">
        <v>1079</v>
      </c>
      <c r="I343" s="33" t="s">
        <v>1146</v>
      </c>
      <c r="J343" s="33" t="s">
        <v>56</v>
      </c>
      <c r="K343" s="42" t="s">
        <v>44</v>
      </c>
      <c r="L343" s="42" t="s">
        <v>45</v>
      </c>
      <c r="M343" s="42" t="s">
        <v>74</v>
      </c>
      <c r="N343" s="17" t="s">
        <v>47</v>
      </c>
      <c r="O343" s="43">
        <v>18.7</v>
      </c>
      <c r="P343" s="43">
        <v>18.7</v>
      </c>
      <c r="Q343" s="33">
        <v>0</v>
      </c>
      <c r="R343" s="33">
        <v>0</v>
      </c>
      <c r="S343" s="33">
        <v>0</v>
      </c>
      <c r="T343" s="33" t="s">
        <v>1147</v>
      </c>
      <c r="U343" s="33" t="s">
        <v>1148</v>
      </c>
      <c r="V343" s="44">
        <v>1</v>
      </c>
      <c r="W343" s="76">
        <v>58</v>
      </c>
      <c r="X343" s="76">
        <v>321</v>
      </c>
      <c r="Y343" s="76">
        <v>26</v>
      </c>
      <c r="Z343" s="37" t="s">
        <v>266</v>
      </c>
      <c r="AA343" s="33" t="s">
        <v>68</v>
      </c>
      <c r="AB343" s="33" t="s">
        <v>1140</v>
      </c>
    </row>
    <row r="344" s="9" customFormat="1" ht="73" customHeight="1" spans="1:28">
      <c r="A344" s="17">
        <v>18</v>
      </c>
      <c r="B344" s="17" t="s">
        <v>36</v>
      </c>
      <c r="C344" s="17" t="s">
        <v>37</v>
      </c>
      <c r="D344" s="33" t="s">
        <v>1149</v>
      </c>
      <c r="E344" s="33" t="s">
        <v>39</v>
      </c>
      <c r="F344" s="33" t="s">
        <v>40</v>
      </c>
      <c r="G344" s="33" t="s">
        <v>41</v>
      </c>
      <c r="H344" s="33" t="s">
        <v>1079</v>
      </c>
      <c r="I344" s="33" t="s">
        <v>1150</v>
      </c>
      <c r="J344" s="33" t="s">
        <v>56</v>
      </c>
      <c r="K344" s="42" t="s">
        <v>44</v>
      </c>
      <c r="L344" s="42" t="s">
        <v>45</v>
      </c>
      <c r="M344" s="42" t="s">
        <v>74</v>
      </c>
      <c r="N344" s="17" t="s">
        <v>47</v>
      </c>
      <c r="O344" s="43">
        <v>10.5</v>
      </c>
      <c r="P344" s="43">
        <v>10.5</v>
      </c>
      <c r="Q344" s="33">
        <v>0</v>
      </c>
      <c r="R344" s="33">
        <v>0</v>
      </c>
      <c r="S344" s="33">
        <v>0</v>
      </c>
      <c r="T344" s="33" t="s">
        <v>1151</v>
      </c>
      <c r="U344" s="33" t="s">
        <v>1152</v>
      </c>
      <c r="V344" s="44">
        <v>1</v>
      </c>
      <c r="W344" s="76">
        <v>42</v>
      </c>
      <c r="X344" s="76">
        <v>245</v>
      </c>
      <c r="Y344" s="76">
        <v>58</v>
      </c>
      <c r="Z344" s="37" t="s">
        <v>270</v>
      </c>
      <c r="AA344" s="33" t="s">
        <v>68</v>
      </c>
      <c r="AB344" s="33" t="s">
        <v>1140</v>
      </c>
    </row>
    <row r="345" s="9" customFormat="1" ht="73" customHeight="1" spans="1:28">
      <c r="A345" s="17">
        <v>19</v>
      </c>
      <c r="B345" s="17" t="s">
        <v>36</v>
      </c>
      <c r="C345" s="17" t="s">
        <v>37</v>
      </c>
      <c r="D345" s="33" t="s">
        <v>1153</v>
      </c>
      <c r="E345" s="33" t="s">
        <v>39</v>
      </c>
      <c r="F345" s="33" t="s">
        <v>40</v>
      </c>
      <c r="G345" s="33" t="s">
        <v>41</v>
      </c>
      <c r="H345" s="33" t="s">
        <v>1079</v>
      </c>
      <c r="I345" s="33" t="s">
        <v>1154</v>
      </c>
      <c r="J345" s="33" t="s">
        <v>56</v>
      </c>
      <c r="K345" s="42" t="s">
        <v>44</v>
      </c>
      <c r="L345" s="42" t="s">
        <v>45</v>
      </c>
      <c r="M345" s="42" t="s">
        <v>74</v>
      </c>
      <c r="N345" s="17" t="s">
        <v>47</v>
      </c>
      <c r="O345" s="43">
        <v>15</v>
      </c>
      <c r="P345" s="43">
        <v>15</v>
      </c>
      <c r="Q345" s="33">
        <v>0</v>
      </c>
      <c r="R345" s="33">
        <v>0</v>
      </c>
      <c r="S345" s="33">
        <v>0</v>
      </c>
      <c r="T345" s="33" t="s">
        <v>1155</v>
      </c>
      <c r="U345" s="33" t="s">
        <v>1156</v>
      </c>
      <c r="V345" s="44">
        <v>1</v>
      </c>
      <c r="W345" s="76">
        <v>41</v>
      </c>
      <c r="X345" s="76">
        <v>196</v>
      </c>
      <c r="Y345" s="76">
        <v>77</v>
      </c>
      <c r="Z345" s="37" t="s">
        <v>106</v>
      </c>
      <c r="AA345" s="33" t="s">
        <v>68</v>
      </c>
      <c r="AB345" s="33" t="s">
        <v>1140</v>
      </c>
    </row>
    <row r="346" s="9" customFormat="1" ht="73" customHeight="1" spans="1:28">
      <c r="A346" s="17">
        <v>20</v>
      </c>
      <c r="B346" s="17" t="s">
        <v>36</v>
      </c>
      <c r="C346" s="17" t="s">
        <v>37</v>
      </c>
      <c r="D346" s="33" t="s">
        <v>1157</v>
      </c>
      <c r="E346" s="33" t="s">
        <v>39</v>
      </c>
      <c r="F346" s="33" t="s">
        <v>40</v>
      </c>
      <c r="G346" s="33" t="s">
        <v>41</v>
      </c>
      <c r="H346" s="33" t="s">
        <v>1079</v>
      </c>
      <c r="I346" s="33" t="s">
        <v>1158</v>
      </c>
      <c r="J346" s="33" t="s">
        <v>103</v>
      </c>
      <c r="K346" s="42" t="s">
        <v>44</v>
      </c>
      <c r="L346" s="42" t="s">
        <v>45</v>
      </c>
      <c r="M346" s="42" t="s">
        <v>74</v>
      </c>
      <c r="N346" s="17" t="s">
        <v>47</v>
      </c>
      <c r="O346" s="43">
        <v>9.7</v>
      </c>
      <c r="P346" s="43">
        <v>9.7</v>
      </c>
      <c r="Q346" s="33">
        <v>0</v>
      </c>
      <c r="R346" s="33">
        <v>0</v>
      </c>
      <c r="S346" s="33">
        <v>0</v>
      </c>
      <c r="T346" s="33" t="s">
        <v>1159</v>
      </c>
      <c r="U346" s="33" t="s">
        <v>1160</v>
      </c>
      <c r="V346" s="44">
        <v>1</v>
      </c>
      <c r="W346" s="76">
        <v>46</v>
      </c>
      <c r="X346" s="76">
        <v>226</v>
      </c>
      <c r="Y346" s="76">
        <v>44</v>
      </c>
      <c r="Z346" s="37" t="s">
        <v>266</v>
      </c>
      <c r="AA346" s="33" t="s">
        <v>68</v>
      </c>
      <c r="AB346" s="33" t="s">
        <v>1161</v>
      </c>
    </row>
    <row r="347" s="9" customFormat="1" ht="73" customHeight="1" spans="1:28">
      <c r="A347" s="17">
        <v>21</v>
      </c>
      <c r="B347" s="17" t="s">
        <v>36</v>
      </c>
      <c r="C347" s="17" t="s">
        <v>37</v>
      </c>
      <c r="D347" s="33" t="s">
        <v>1162</v>
      </c>
      <c r="E347" s="33" t="s">
        <v>39</v>
      </c>
      <c r="F347" s="33" t="s">
        <v>40</v>
      </c>
      <c r="G347" s="33" t="s">
        <v>41</v>
      </c>
      <c r="H347" s="33" t="s">
        <v>1079</v>
      </c>
      <c r="I347" s="33" t="s">
        <v>1163</v>
      </c>
      <c r="J347" s="33" t="s">
        <v>103</v>
      </c>
      <c r="K347" s="42" t="s">
        <v>44</v>
      </c>
      <c r="L347" s="42" t="s">
        <v>45</v>
      </c>
      <c r="M347" s="42" t="s">
        <v>74</v>
      </c>
      <c r="N347" s="17" t="s">
        <v>47</v>
      </c>
      <c r="O347" s="43">
        <v>20</v>
      </c>
      <c r="P347" s="43">
        <v>20</v>
      </c>
      <c r="Q347" s="33">
        <v>0</v>
      </c>
      <c r="R347" s="33">
        <v>0</v>
      </c>
      <c r="S347" s="33">
        <v>0</v>
      </c>
      <c r="T347" s="33" t="s">
        <v>1164</v>
      </c>
      <c r="U347" s="33" t="s">
        <v>1165</v>
      </c>
      <c r="V347" s="44">
        <v>1</v>
      </c>
      <c r="W347" s="76">
        <v>260</v>
      </c>
      <c r="X347" s="76">
        <v>788</v>
      </c>
      <c r="Y347" s="76">
        <v>113</v>
      </c>
      <c r="Z347" s="37" t="s">
        <v>266</v>
      </c>
      <c r="AA347" s="33" t="s">
        <v>68</v>
      </c>
      <c r="AB347" s="33" t="s">
        <v>1161</v>
      </c>
    </row>
    <row r="348" s="9" customFormat="1" ht="73" customHeight="1" spans="1:28">
      <c r="A348" s="17">
        <v>22</v>
      </c>
      <c r="B348" s="17" t="s">
        <v>36</v>
      </c>
      <c r="C348" s="17" t="s">
        <v>37</v>
      </c>
      <c r="D348" s="33" t="s">
        <v>1166</v>
      </c>
      <c r="E348" s="33" t="s">
        <v>39</v>
      </c>
      <c r="F348" s="33" t="s">
        <v>40</v>
      </c>
      <c r="G348" s="33" t="s">
        <v>41</v>
      </c>
      <c r="H348" s="33" t="s">
        <v>1079</v>
      </c>
      <c r="I348" s="33" t="s">
        <v>1167</v>
      </c>
      <c r="J348" s="33" t="s">
        <v>103</v>
      </c>
      <c r="K348" s="42" t="s">
        <v>44</v>
      </c>
      <c r="L348" s="42" t="s">
        <v>45</v>
      </c>
      <c r="M348" s="42" t="s">
        <v>74</v>
      </c>
      <c r="N348" s="17" t="s">
        <v>47</v>
      </c>
      <c r="O348" s="33">
        <v>6.2</v>
      </c>
      <c r="P348" s="33">
        <v>6.2</v>
      </c>
      <c r="Q348" s="33">
        <v>0</v>
      </c>
      <c r="R348" s="33">
        <v>0</v>
      </c>
      <c r="S348" s="33">
        <v>0</v>
      </c>
      <c r="T348" s="33" t="s">
        <v>1168</v>
      </c>
      <c r="U348" s="33" t="s">
        <v>1169</v>
      </c>
      <c r="V348" s="44">
        <v>1</v>
      </c>
      <c r="W348" s="76">
        <v>10</v>
      </c>
      <c r="X348" s="76">
        <v>56</v>
      </c>
      <c r="Y348" s="76">
        <v>13</v>
      </c>
      <c r="Z348" s="52">
        <v>0.98</v>
      </c>
      <c r="AA348" s="33" t="s">
        <v>68</v>
      </c>
      <c r="AB348" s="33" t="s">
        <v>1161</v>
      </c>
    </row>
    <row r="349" s="9" customFormat="1" ht="73" customHeight="1" spans="1:28">
      <c r="A349" s="17">
        <v>23</v>
      </c>
      <c r="B349" s="17" t="s">
        <v>36</v>
      </c>
      <c r="C349" s="17" t="s">
        <v>37</v>
      </c>
      <c r="D349" s="33" t="s">
        <v>1170</v>
      </c>
      <c r="E349" s="33" t="s">
        <v>39</v>
      </c>
      <c r="F349" s="33" t="s">
        <v>40</v>
      </c>
      <c r="G349" s="33" t="s">
        <v>41</v>
      </c>
      <c r="H349" s="33" t="s">
        <v>1079</v>
      </c>
      <c r="I349" s="33" t="s">
        <v>1171</v>
      </c>
      <c r="J349" s="33" t="s">
        <v>103</v>
      </c>
      <c r="K349" s="42" t="s">
        <v>44</v>
      </c>
      <c r="L349" s="42" t="s">
        <v>45</v>
      </c>
      <c r="M349" s="42" t="s">
        <v>74</v>
      </c>
      <c r="N349" s="17" t="s">
        <v>47</v>
      </c>
      <c r="O349" s="43">
        <v>20</v>
      </c>
      <c r="P349" s="43">
        <v>20</v>
      </c>
      <c r="Q349" s="33">
        <v>0</v>
      </c>
      <c r="R349" s="33">
        <v>0</v>
      </c>
      <c r="S349" s="33">
        <v>0</v>
      </c>
      <c r="T349" s="33" t="s">
        <v>1172</v>
      </c>
      <c r="U349" s="33" t="s">
        <v>1173</v>
      </c>
      <c r="V349" s="44">
        <v>1</v>
      </c>
      <c r="W349" s="76">
        <v>87</v>
      </c>
      <c r="X349" s="76">
        <v>336</v>
      </c>
      <c r="Y349" s="76">
        <v>101</v>
      </c>
      <c r="Z349" s="52">
        <v>0.98</v>
      </c>
      <c r="AA349" s="33" t="s">
        <v>68</v>
      </c>
      <c r="AB349" s="33" t="s">
        <v>1161</v>
      </c>
    </row>
    <row r="350" s="9" customFormat="1" ht="73" customHeight="1" spans="1:28">
      <c r="A350" s="17">
        <v>24</v>
      </c>
      <c r="B350" s="17" t="s">
        <v>60</v>
      </c>
      <c r="C350" s="17" t="s">
        <v>37</v>
      </c>
      <c r="D350" s="43" t="s">
        <v>1174</v>
      </c>
      <c r="E350" s="33" t="s">
        <v>39</v>
      </c>
      <c r="F350" s="33" t="s">
        <v>40</v>
      </c>
      <c r="G350" s="33" t="s">
        <v>41</v>
      </c>
      <c r="H350" s="33" t="s">
        <v>1079</v>
      </c>
      <c r="I350" s="33" t="s">
        <v>1171</v>
      </c>
      <c r="J350" s="33" t="s">
        <v>103</v>
      </c>
      <c r="K350" s="42" t="s">
        <v>63</v>
      </c>
      <c r="L350" s="42" t="s">
        <v>235</v>
      </c>
      <c r="M350" s="42" t="s">
        <v>424</v>
      </c>
      <c r="N350" s="17" t="s">
        <v>47</v>
      </c>
      <c r="O350" s="43">
        <v>59</v>
      </c>
      <c r="P350" s="43">
        <v>59</v>
      </c>
      <c r="Q350" s="37">
        <v>0</v>
      </c>
      <c r="R350" s="37">
        <v>0</v>
      </c>
      <c r="S350" s="37">
        <v>0</v>
      </c>
      <c r="T350" s="33" t="s">
        <v>1175</v>
      </c>
      <c r="U350" s="43" t="s">
        <v>1176</v>
      </c>
      <c r="V350" s="75">
        <v>1</v>
      </c>
      <c r="W350" s="43">
        <v>881</v>
      </c>
      <c r="X350" s="43">
        <v>3024</v>
      </c>
      <c r="Y350" s="43">
        <v>102</v>
      </c>
      <c r="Z350" s="52">
        <v>0.98</v>
      </c>
      <c r="AA350" s="33" t="s">
        <v>529</v>
      </c>
      <c r="AB350" s="33" t="s">
        <v>1161</v>
      </c>
    </row>
    <row r="351" s="9" customFormat="1" ht="73" customHeight="1" spans="1:28">
      <c r="A351" s="17">
        <v>25</v>
      </c>
      <c r="B351" s="17" t="s">
        <v>60</v>
      </c>
      <c r="C351" s="17" t="s">
        <v>37</v>
      </c>
      <c r="D351" s="33" t="s">
        <v>1177</v>
      </c>
      <c r="E351" s="33" t="s">
        <v>39</v>
      </c>
      <c r="F351" s="33" t="s">
        <v>40</v>
      </c>
      <c r="G351" s="33" t="s">
        <v>41</v>
      </c>
      <c r="H351" s="33" t="s">
        <v>1079</v>
      </c>
      <c r="I351" s="33" t="s">
        <v>1178</v>
      </c>
      <c r="J351" s="33" t="s">
        <v>103</v>
      </c>
      <c r="K351" s="42" t="s">
        <v>63</v>
      </c>
      <c r="L351" s="42" t="s">
        <v>173</v>
      </c>
      <c r="M351" s="42" t="s">
        <v>548</v>
      </c>
      <c r="N351" s="17" t="s">
        <v>47</v>
      </c>
      <c r="O351" s="43">
        <v>195</v>
      </c>
      <c r="P351" s="43">
        <v>195</v>
      </c>
      <c r="Q351" s="33">
        <v>0</v>
      </c>
      <c r="R351" s="33">
        <v>0</v>
      </c>
      <c r="S351" s="33">
        <v>0</v>
      </c>
      <c r="T351" s="33" t="s">
        <v>1179</v>
      </c>
      <c r="U351" s="33" t="s">
        <v>1180</v>
      </c>
      <c r="V351" s="44">
        <v>1</v>
      </c>
      <c r="W351" s="76">
        <v>135</v>
      </c>
      <c r="X351" s="76">
        <v>345</v>
      </c>
      <c r="Y351" s="76">
        <v>36</v>
      </c>
      <c r="Z351" s="52">
        <v>0.98</v>
      </c>
      <c r="AA351" s="33" t="s">
        <v>68</v>
      </c>
      <c r="AB351" s="33" t="s">
        <v>1161</v>
      </c>
    </row>
    <row r="352" s="9" customFormat="1" ht="73" customHeight="1" spans="1:28">
      <c r="A352" s="17">
        <v>26</v>
      </c>
      <c r="B352" s="17" t="s">
        <v>60</v>
      </c>
      <c r="C352" s="17" t="s">
        <v>37</v>
      </c>
      <c r="D352" s="33" t="s">
        <v>1181</v>
      </c>
      <c r="E352" s="33" t="s">
        <v>39</v>
      </c>
      <c r="F352" s="33" t="s">
        <v>40</v>
      </c>
      <c r="G352" s="33" t="s">
        <v>41</v>
      </c>
      <c r="H352" s="33" t="s">
        <v>1079</v>
      </c>
      <c r="I352" s="33" t="s">
        <v>1182</v>
      </c>
      <c r="J352" s="33" t="s">
        <v>103</v>
      </c>
      <c r="K352" s="42" t="s">
        <v>63</v>
      </c>
      <c r="L352" s="42" t="s">
        <v>173</v>
      </c>
      <c r="M352" s="42" t="s">
        <v>548</v>
      </c>
      <c r="N352" s="17" t="s">
        <v>47</v>
      </c>
      <c r="O352" s="43">
        <v>59</v>
      </c>
      <c r="P352" s="43">
        <v>59</v>
      </c>
      <c r="Q352" s="33">
        <v>0</v>
      </c>
      <c r="R352" s="33">
        <v>0</v>
      </c>
      <c r="S352" s="33">
        <v>0</v>
      </c>
      <c r="T352" s="33" t="s">
        <v>1183</v>
      </c>
      <c r="U352" s="33" t="s">
        <v>1184</v>
      </c>
      <c r="V352" s="44">
        <v>1</v>
      </c>
      <c r="W352" s="76">
        <v>30</v>
      </c>
      <c r="X352" s="76">
        <v>132</v>
      </c>
      <c r="Y352" s="76">
        <v>8</v>
      </c>
      <c r="Z352" s="52">
        <v>0.98</v>
      </c>
      <c r="AA352" s="33" t="s">
        <v>68</v>
      </c>
      <c r="AB352" s="33" t="s">
        <v>1161</v>
      </c>
    </row>
    <row r="353" s="9" customFormat="1" ht="73" customHeight="1" spans="1:28">
      <c r="A353" s="17">
        <v>27</v>
      </c>
      <c r="B353" s="17" t="s">
        <v>60</v>
      </c>
      <c r="C353" s="17" t="s">
        <v>37</v>
      </c>
      <c r="D353" s="33" t="s">
        <v>1185</v>
      </c>
      <c r="E353" s="33" t="s">
        <v>683</v>
      </c>
      <c r="F353" s="33" t="s">
        <v>40</v>
      </c>
      <c r="G353" s="33" t="s">
        <v>41</v>
      </c>
      <c r="H353" s="33" t="s">
        <v>1079</v>
      </c>
      <c r="I353" s="33" t="s">
        <v>1186</v>
      </c>
      <c r="J353" s="33" t="s">
        <v>103</v>
      </c>
      <c r="K353" s="42" t="s">
        <v>63</v>
      </c>
      <c r="L353" s="42" t="s">
        <v>173</v>
      </c>
      <c r="M353" s="42" t="s">
        <v>548</v>
      </c>
      <c r="N353" s="17" t="s">
        <v>47</v>
      </c>
      <c r="O353" s="43">
        <v>59</v>
      </c>
      <c r="P353" s="43">
        <v>59</v>
      </c>
      <c r="Q353" s="33">
        <v>0</v>
      </c>
      <c r="R353" s="33">
        <v>0</v>
      </c>
      <c r="S353" s="33">
        <v>0</v>
      </c>
      <c r="T353" s="33" t="s">
        <v>1187</v>
      </c>
      <c r="U353" s="33" t="s">
        <v>1188</v>
      </c>
      <c r="V353" s="44">
        <v>1</v>
      </c>
      <c r="W353" s="76">
        <v>20</v>
      </c>
      <c r="X353" s="76">
        <v>112</v>
      </c>
      <c r="Y353" s="76">
        <v>5</v>
      </c>
      <c r="Z353" s="52">
        <v>0.97</v>
      </c>
      <c r="AA353" s="33" t="s">
        <v>68</v>
      </c>
      <c r="AB353" s="33" t="s">
        <v>1189</v>
      </c>
    </row>
    <row r="354" s="9" customFormat="1" ht="73" customHeight="1" spans="1:28">
      <c r="A354" s="17">
        <v>28</v>
      </c>
      <c r="B354" s="17" t="s">
        <v>36</v>
      </c>
      <c r="C354" s="17" t="s">
        <v>37</v>
      </c>
      <c r="D354" s="33" t="s">
        <v>1190</v>
      </c>
      <c r="E354" s="33" t="s">
        <v>39</v>
      </c>
      <c r="F354" s="33" t="s">
        <v>40</v>
      </c>
      <c r="G354" s="33" t="s">
        <v>41</v>
      </c>
      <c r="H354" s="33" t="s">
        <v>1079</v>
      </c>
      <c r="I354" s="33" t="s">
        <v>1191</v>
      </c>
      <c r="J354" s="33" t="s">
        <v>103</v>
      </c>
      <c r="K354" s="42" t="s">
        <v>44</v>
      </c>
      <c r="L354" s="42" t="s">
        <v>45</v>
      </c>
      <c r="M354" s="42" t="s">
        <v>74</v>
      </c>
      <c r="N354" s="17" t="s">
        <v>47</v>
      </c>
      <c r="O354" s="43">
        <v>23</v>
      </c>
      <c r="P354" s="43">
        <v>23</v>
      </c>
      <c r="Q354" s="33">
        <v>0</v>
      </c>
      <c r="R354" s="33">
        <v>0</v>
      </c>
      <c r="S354" s="33">
        <v>0</v>
      </c>
      <c r="T354" s="33" t="s">
        <v>1192</v>
      </c>
      <c r="U354" s="33" t="s">
        <v>1193</v>
      </c>
      <c r="V354" s="44">
        <v>1</v>
      </c>
      <c r="W354" s="76">
        <v>77</v>
      </c>
      <c r="X354" s="76">
        <v>287</v>
      </c>
      <c r="Y354" s="76">
        <v>108</v>
      </c>
      <c r="Z354" s="52">
        <v>0.97</v>
      </c>
      <c r="AA354" s="33" t="s">
        <v>68</v>
      </c>
      <c r="AB354" s="33" t="s">
        <v>1189</v>
      </c>
    </row>
    <row r="355" s="9" customFormat="1" ht="75" customHeight="1" spans="1:28">
      <c r="A355" s="17">
        <v>29</v>
      </c>
      <c r="B355" s="17" t="s">
        <v>60</v>
      </c>
      <c r="C355" s="17" t="s">
        <v>37</v>
      </c>
      <c r="D355" s="33" t="s">
        <v>1194</v>
      </c>
      <c r="E355" s="33" t="s">
        <v>39</v>
      </c>
      <c r="F355" s="33" t="s">
        <v>40</v>
      </c>
      <c r="G355" s="33" t="s">
        <v>41</v>
      </c>
      <c r="H355" s="33" t="s">
        <v>1079</v>
      </c>
      <c r="I355" s="33" t="s">
        <v>1195</v>
      </c>
      <c r="J355" s="33" t="s">
        <v>103</v>
      </c>
      <c r="K355" s="42" t="s">
        <v>63</v>
      </c>
      <c r="L355" s="42" t="s">
        <v>235</v>
      </c>
      <c r="M355" s="42" t="s">
        <v>236</v>
      </c>
      <c r="N355" s="17" t="s">
        <v>47</v>
      </c>
      <c r="O355" s="43">
        <v>26</v>
      </c>
      <c r="P355" s="43">
        <v>26</v>
      </c>
      <c r="Q355" s="33">
        <v>0</v>
      </c>
      <c r="R355" s="33">
        <v>0</v>
      </c>
      <c r="S355" s="33">
        <v>0</v>
      </c>
      <c r="T355" s="33" t="s">
        <v>1196</v>
      </c>
      <c r="U355" s="33" t="s">
        <v>1197</v>
      </c>
      <c r="V355" s="44">
        <v>1</v>
      </c>
      <c r="W355" s="76">
        <v>132</v>
      </c>
      <c r="X355" s="76">
        <v>468</v>
      </c>
      <c r="Y355" s="76">
        <v>33</v>
      </c>
      <c r="Z355" s="52">
        <v>0.98</v>
      </c>
      <c r="AA355" s="33" t="s">
        <v>68</v>
      </c>
      <c r="AB355" s="33" t="s">
        <v>1189</v>
      </c>
    </row>
    <row r="356" s="9" customFormat="1" ht="75" customHeight="1" spans="1:28">
      <c r="A356" s="17">
        <v>30</v>
      </c>
      <c r="B356" s="17" t="s">
        <v>36</v>
      </c>
      <c r="C356" s="17" t="s">
        <v>37</v>
      </c>
      <c r="D356" s="33" t="s">
        <v>1198</v>
      </c>
      <c r="E356" s="33" t="s">
        <v>39</v>
      </c>
      <c r="F356" s="33" t="s">
        <v>40</v>
      </c>
      <c r="G356" s="33" t="s">
        <v>41</v>
      </c>
      <c r="H356" s="33" t="s">
        <v>1079</v>
      </c>
      <c r="I356" s="33" t="s">
        <v>1199</v>
      </c>
      <c r="J356" s="33" t="s">
        <v>103</v>
      </c>
      <c r="K356" s="42" t="s">
        <v>44</v>
      </c>
      <c r="L356" s="42" t="s">
        <v>45</v>
      </c>
      <c r="M356" s="42" t="s">
        <v>74</v>
      </c>
      <c r="N356" s="17" t="s">
        <v>47</v>
      </c>
      <c r="O356" s="43">
        <v>3.5</v>
      </c>
      <c r="P356" s="43">
        <v>3.5</v>
      </c>
      <c r="Q356" s="33">
        <v>0</v>
      </c>
      <c r="R356" s="33">
        <v>0</v>
      </c>
      <c r="S356" s="33">
        <v>0</v>
      </c>
      <c r="T356" s="33" t="s">
        <v>1200</v>
      </c>
      <c r="U356" s="33" t="s">
        <v>1201</v>
      </c>
      <c r="V356" s="44">
        <v>1</v>
      </c>
      <c r="W356" s="76">
        <v>12</v>
      </c>
      <c r="X356" s="76">
        <v>45</v>
      </c>
      <c r="Y356" s="76">
        <v>12</v>
      </c>
      <c r="Z356" s="52">
        <v>0.97</v>
      </c>
      <c r="AA356" s="33" t="s">
        <v>68</v>
      </c>
      <c r="AB356" s="33" t="s">
        <v>1189</v>
      </c>
    </row>
    <row r="357" s="9" customFormat="1" ht="75" customHeight="1" spans="1:28">
      <c r="A357" s="17">
        <v>31</v>
      </c>
      <c r="B357" s="17" t="s">
        <v>60</v>
      </c>
      <c r="C357" s="17" t="s">
        <v>37</v>
      </c>
      <c r="D357" s="33" t="s">
        <v>1202</v>
      </c>
      <c r="E357" s="33" t="s">
        <v>39</v>
      </c>
      <c r="F357" s="33" t="s">
        <v>40</v>
      </c>
      <c r="G357" s="33" t="s">
        <v>41</v>
      </c>
      <c r="H357" s="33" t="s">
        <v>1079</v>
      </c>
      <c r="I357" s="33" t="s">
        <v>1203</v>
      </c>
      <c r="J357" s="33" t="s">
        <v>103</v>
      </c>
      <c r="K357" s="42" t="s">
        <v>63</v>
      </c>
      <c r="L357" s="42" t="s">
        <v>511</v>
      </c>
      <c r="M357" s="42" t="s">
        <v>512</v>
      </c>
      <c r="N357" s="17" t="s">
        <v>47</v>
      </c>
      <c r="O357" s="43">
        <v>12</v>
      </c>
      <c r="P357" s="43">
        <v>12</v>
      </c>
      <c r="Q357" s="33">
        <v>0</v>
      </c>
      <c r="R357" s="33">
        <v>0</v>
      </c>
      <c r="S357" s="33">
        <v>0</v>
      </c>
      <c r="T357" s="33" t="s">
        <v>1204</v>
      </c>
      <c r="U357" s="33" t="s">
        <v>1205</v>
      </c>
      <c r="V357" s="44">
        <v>1</v>
      </c>
      <c r="W357" s="76">
        <v>87</v>
      </c>
      <c r="X357" s="76">
        <v>223</v>
      </c>
      <c r="Y357" s="76">
        <v>25</v>
      </c>
      <c r="Z357" s="52">
        <v>0.97</v>
      </c>
      <c r="AA357" s="33" t="s">
        <v>68</v>
      </c>
      <c r="AB357" s="33" t="s">
        <v>1206</v>
      </c>
    </row>
    <row r="358" s="9" customFormat="1" ht="75" customHeight="1" spans="1:28">
      <c r="A358" s="17">
        <v>32</v>
      </c>
      <c r="B358" s="17" t="s">
        <v>60</v>
      </c>
      <c r="C358" s="17" t="s">
        <v>37</v>
      </c>
      <c r="D358" s="33" t="s">
        <v>1207</v>
      </c>
      <c r="E358" s="33" t="s">
        <v>39</v>
      </c>
      <c r="F358" s="33" t="s">
        <v>40</v>
      </c>
      <c r="G358" s="33" t="s">
        <v>41</v>
      </c>
      <c r="H358" s="33" t="s">
        <v>1079</v>
      </c>
      <c r="I358" s="33" t="s">
        <v>1203</v>
      </c>
      <c r="J358" s="33" t="s">
        <v>103</v>
      </c>
      <c r="K358" s="42" t="s">
        <v>63</v>
      </c>
      <c r="L358" s="42" t="s">
        <v>511</v>
      </c>
      <c r="M358" s="42" t="s">
        <v>512</v>
      </c>
      <c r="N358" s="17" t="s">
        <v>47</v>
      </c>
      <c r="O358" s="33">
        <v>8.2</v>
      </c>
      <c r="P358" s="33">
        <v>8.2</v>
      </c>
      <c r="Q358" s="33">
        <v>0</v>
      </c>
      <c r="R358" s="33">
        <v>0</v>
      </c>
      <c r="S358" s="33">
        <v>0</v>
      </c>
      <c r="T358" s="33" t="s">
        <v>1208</v>
      </c>
      <c r="U358" s="33" t="s">
        <v>1209</v>
      </c>
      <c r="V358" s="44">
        <v>1</v>
      </c>
      <c r="W358" s="76">
        <v>22</v>
      </c>
      <c r="X358" s="76">
        <v>87</v>
      </c>
      <c r="Y358" s="76">
        <v>10</v>
      </c>
      <c r="Z358" s="52">
        <v>0.97</v>
      </c>
      <c r="AA358" s="33" t="s">
        <v>68</v>
      </c>
      <c r="AB358" s="33" t="s">
        <v>1206</v>
      </c>
    </row>
    <row r="359" s="9" customFormat="1" ht="75" customHeight="1" spans="1:28">
      <c r="A359" s="17">
        <v>33</v>
      </c>
      <c r="B359" s="17" t="s">
        <v>60</v>
      </c>
      <c r="C359" s="17" t="s">
        <v>37</v>
      </c>
      <c r="D359" s="33" t="s">
        <v>1210</v>
      </c>
      <c r="E359" s="33" t="s">
        <v>39</v>
      </c>
      <c r="F359" s="33" t="s">
        <v>40</v>
      </c>
      <c r="G359" s="33" t="s">
        <v>41</v>
      </c>
      <c r="H359" s="33" t="s">
        <v>1079</v>
      </c>
      <c r="I359" s="33" t="s">
        <v>1203</v>
      </c>
      <c r="J359" s="33" t="s">
        <v>103</v>
      </c>
      <c r="K359" s="42" t="s">
        <v>63</v>
      </c>
      <c r="L359" s="42" t="s">
        <v>511</v>
      </c>
      <c r="M359" s="42" t="s">
        <v>512</v>
      </c>
      <c r="N359" s="17" t="s">
        <v>47</v>
      </c>
      <c r="O359" s="33">
        <v>49</v>
      </c>
      <c r="P359" s="33">
        <v>49</v>
      </c>
      <c r="Q359" s="33">
        <v>0</v>
      </c>
      <c r="R359" s="33">
        <v>0</v>
      </c>
      <c r="S359" s="33">
        <v>0</v>
      </c>
      <c r="T359" s="33" t="s">
        <v>1211</v>
      </c>
      <c r="U359" s="33" t="s">
        <v>1212</v>
      </c>
      <c r="V359" s="44">
        <v>1</v>
      </c>
      <c r="W359" s="76">
        <v>87</v>
      </c>
      <c r="X359" s="76">
        <v>223</v>
      </c>
      <c r="Y359" s="76">
        <v>25</v>
      </c>
      <c r="Z359" s="52">
        <v>0.97</v>
      </c>
      <c r="AA359" s="33" t="s">
        <v>68</v>
      </c>
      <c r="AB359" s="33" t="s">
        <v>1206</v>
      </c>
    </row>
    <row r="360" s="9" customFormat="1" ht="75" customHeight="1" spans="1:28">
      <c r="A360" s="17">
        <v>34</v>
      </c>
      <c r="B360" s="17" t="s">
        <v>60</v>
      </c>
      <c r="C360" s="17" t="s">
        <v>37</v>
      </c>
      <c r="D360" s="33" t="s">
        <v>1210</v>
      </c>
      <c r="E360" s="33" t="s">
        <v>39</v>
      </c>
      <c r="F360" s="33" t="s">
        <v>40</v>
      </c>
      <c r="G360" s="33" t="s">
        <v>41</v>
      </c>
      <c r="H360" s="33" t="s">
        <v>1079</v>
      </c>
      <c r="I360" s="33" t="s">
        <v>1203</v>
      </c>
      <c r="J360" s="33" t="s">
        <v>103</v>
      </c>
      <c r="K360" s="42" t="s">
        <v>63</v>
      </c>
      <c r="L360" s="42" t="s">
        <v>511</v>
      </c>
      <c r="M360" s="42" t="s">
        <v>512</v>
      </c>
      <c r="N360" s="17" t="s">
        <v>47</v>
      </c>
      <c r="O360" s="33">
        <v>59</v>
      </c>
      <c r="P360" s="33">
        <v>59</v>
      </c>
      <c r="Q360" s="33">
        <v>0</v>
      </c>
      <c r="R360" s="33">
        <v>0</v>
      </c>
      <c r="S360" s="33">
        <v>0</v>
      </c>
      <c r="T360" s="33" t="s">
        <v>1213</v>
      </c>
      <c r="U360" s="33" t="s">
        <v>1214</v>
      </c>
      <c r="V360" s="44">
        <v>1</v>
      </c>
      <c r="W360" s="76">
        <v>87</v>
      </c>
      <c r="X360" s="76">
        <v>223</v>
      </c>
      <c r="Y360" s="76">
        <v>25</v>
      </c>
      <c r="Z360" s="52">
        <v>0.97</v>
      </c>
      <c r="AA360" s="33" t="s">
        <v>68</v>
      </c>
      <c r="AB360" s="33" t="s">
        <v>1206</v>
      </c>
    </row>
    <row r="361" s="9" customFormat="1" ht="75" customHeight="1" spans="1:28">
      <c r="A361" s="17">
        <v>35</v>
      </c>
      <c r="B361" s="17" t="s">
        <v>60</v>
      </c>
      <c r="C361" s="17" t="s">
        <v>37</v>
      </c>
      <c r="D361" s="33" t="s">
        <v>1215</v>
      </c>
      <c r="E361" s="33" t="s">
        <v>39</v>
      </c>
      <c r="F361" s="33" t="s">
        <v>40</v>
      </c>
      <c r="G361" s="33" t="s">
        <v>41</v>
      </c>
      <c r="H361" s="33" t="s">
        <v>1079</v>
      </c>
      <c r="I361" s="33" t="s">
        <v>1203</v>
      </c>
      <c r="J361" s="33" t="s">
        <v>103</v>
      </c>
      <c r="K361" s="42" t="s">
        <v>63</v>
      </c>
      <c r="L361" s="42" t="s">
        <v>511</v>
      </c>
      <c r="M361" s="42" t="s">
        <v>512</v>
      </c>
      <c r="N361" s="17" t="s">
        <v>47</v>
      </c>
      <c r="O361" s="43">
        <v>40</v>
      </c>
      <c r="P361" s="43">
        <v>40</v>
      </c>
      <c r="Q361" s="33">
        <v>0</v>
      </c>
      <c r="R361" s="33">
        <v>0</v>
      </c>
      <c r="S361" s="33">
        <v>0</v>
      </c>
      <c r="T361" s="33" t="s">
        <v>1216</v>
      </c>
      <c r="U361" s="33" t="s">
        <v>1217</v>
      </c>
      <c r="V361" s="44">
        <v>1</v>
      </c>
      <c r="W361" s="76">
        <v>87</v>
      </c>
      <c r="X361" s="76">
        <v>223</v>
      </c>
      <c r="Y361" s="76">
        <v>25</v>
      </c>
      <c r="Z361" s="52">
        <v>0.97</v>
      </c>
      <c r="AA361" s="33" t="s">
        <v>68</v>
      </c>
      <c r="AB361" s="33" t="s">
        <v>1206</v>
      </c>
    </row>
    <row r="362" s="9" customFormat="1" ht="75" customHeight="1" spans="1:28">
      <c r="A362" s="17">
        <v>36</v>
      </c>
      <c r="B362" s="17" t="s">
        <v>36</v>
      </c>
      <c r="C362" s="17" t="s">
        <v>37</v>
      </c>
      <c r="D362" s="33" t="s">
        <v>1218</v>
      </c>
      <c r="E362" s="33" t="s">
        <v>39</v>
      </c>
      <c r="F362" s="33" t="s">
        <v>40</v>
      </c>
      <c r="G362" s="33" t="s">
        <v>41</v>
      </c>
      <c r="H362" s="33" t="s">
        <v>1079</v>
      </c>
      <c r="I362" s="33" t="s">
        <v>1219</v>
      </c>
      <c r="J362" s="33" t="s">
        <v>103</v>
      </c>
      <c r="K362" s="42" t="s">
        <v>44</v>
      </c>
      <c r="L362" s="42" t="s">
        <v>45</v>
      </c>
      <c r="M362" s="42" t="s">
        <v>74</v>
      </c>
      <c r="N362" s="17" t="s">
        <v>47</v>
      </c>
      <c r="O362" s="43">
        <v>28.5</v>
      </c>
      <c r="P362" s="43">
        <v>28.5</v>
      </c>
      <c r="Q362" s="33">
        <v>0</v>
      </c>
      <c r="R362" s="33">
        <v>0</v>
      </c>
      <c r="S362" s="33">
        <v>0</v>
      </c>
      <c r="T362" s="33" t="s">
        <v>1220</v>
      </c>
      <c r="U362" s="33" t="s">
        <v>1095</v>
      </c>
      <c r="V362" s="44">
        <v>1</v>
      </c>
      <c r="W362" s="76">
        <v>48</v>
      </c>
      <c r="X362" s="76">
        <v>187</v>
      </c>
      <c r="Y362" s="76">
        <v>15</v>
      </c>
      <c r="Z362" s="52">
        <v>0.97</v>
      </c>
      <c r="AA362" s="33" t="s">
        <v>68</v>
      </c>
      <c r="AB362" s="33" t="s">
        <v>1206</v>
      </c>
    </row>
    <row r="363" s="9" customFormat="1" ht="75" customHeight="1" spans="1:28">
      <c r="A363" s="17">
        <v>37</v>
      </c>
      <c r="B363" s="17" t="s">
        <v>36</v>
      </c>
      <c r="C363" s="17" t="s">
        <v>37</v>
      </c>
      <c r="D363" s="33" t="s">
        <v>1221</v>
      </c>
      <c r="E363" s="33" t="s">
        <v>39</v>
      </c>
      <c r="F363" s="33" t="s">
        <v>40</v>
      </c>
      <c r="G363" s="33" t="s">
        <v>41</v>
      </c>
      <c r="H363" s="33" t="s">
        <v>1079</v>
      </c>
      <c r="I363" s="33" t="s">
        <v>1222</v>
      </c>
      <c r="J363" s="33" t="s">
        <v>103</v>
      </c>
      <c r="K363" s="42" t="s">
        <v>44</v>
      </c>
      <c r="L363" s="42" t="s">
        <v>45</v>
      </c>
      <c r="M363" s="42" t="s">
        <v>74</v>
      </c>
      <c r="N363" s="17" t="s">
        <v>47</v>
      </c>
      <c r="O363" s="43">
        <v>7.5</v>
      </c>
      <c r="P363" s="43">
        <v>7.5</v>
      </c>
      <c r="Q363" s="33">
        <v>0</v>
      </c>
      <c r="R363" s="33">
        <v>0</v>
      </c>
      <c r="S363" s="33">
        <v>0</v>
      </c>
      <c r="T363" s="33" t="s">
        <v>1223</v>
      </c>
      <c r="U363" s="33" t="s">
        <v>1095</v>
      </c>
      <c r="V363" s="44">
        <v>1</v>
      </c>
      <c r="W363" s="76">
        <v>65</v>
      </c>
      <c r="X363" s="76">
        <v>206</v>
      </c>
      <c r="Y363" s="76">
        <v>41</v>
      </c>
      <c r="Z363" s="52">
        <v>0.97</v>
      </c>
      <c r="AA363" s="33" t="s">
        <v>68</v>
      </c>
      <c r="AB363" s="33" t="s">
        <v>1206</v>
      </c>
    </row>
    <row r="364" s="9" customFormat="1" ht="75" customHeight="1" spans="1:28">
      <c r="A364" s="17">
        <v>38</v>
      </c>
      <c r="B364" s="17" t="s">
        <v>36</v>
      </c>
      <c r="C364" s="17" t="s">
        <v>37</v>
      </c>
      <c r="D364" s="33" t="s">
        <v>1224</v>
      </c>
      <c r="E364" s="33" t="s">
        <v>39</v>
      </c>
      <c r="F364" s="33" t="s">
        <v>40</v>
      </c>
      <c r="G364" s="33" t="s">
        <v>41</v>
      </c>
      <c r="H364" s="33" t="s">
        <v>1079</v>
      </c>
      <c r="I364" s="33" t="s">
        <v>1225</v>
      </c>
      <c r="J364" s="33" t="s">
        <v>43</v>
      </c>
      <c r="K364" s="42" t="s">
        <v>44</v>
      </c>
      <c r="L364" s="42" t="s">
        <v>45</v>
      </c>
      <c r="M364" s="42" t="s">
        <v>74</v>
      </c>
      <c r="N364" s="17" t="s">
        <v>47</v>
      </c>
      <c r="O364" s="43">
        <v>40</v>
      </c>
      <c r="P364" s="43">
        <v>40</v>
      </c>
      <c r="Q364" s="33">
        <v>0</v>
      </c>
      <c r="R364" s="33">
        <v>0</v>
      </c>
      <c r="S364" s="33">
        <v>0</v>
      </c>
      <c r="T364" s="33" t="s">
        <v>1226</v>
      </c>
      <c r="U364" s="33" t="s">
        <v>1227</v>
      </c>
      <c r="V364" s="44">
        <v>1</v>
      </c>
      <c r="W364" s="76">
        <v>165</v>
      </c>
      <c r="X364" s="76">
        <v>422</v>
      </c>
      <c r="Y364" s="76">
        <v>52</v>
      </c>
      <c r="Z364" s="52">
        <v>0.98</v>
      </c>
      <c r="AA364" s="33" t="s">
        <v>68</v>
      </c>
      <c r="AB364" s="33" t="s">
        <v>1092</v>
      </c>
    </row>
    <row r="365" s="9" customFormat="1" ht="75" customHeight="1" spans="1:28">
      <c r="A365" s="17">
        <v>39</v>
      </c>
      <c r="B365" s="17" t="s">
        <v>36</v>
      </c>
      <c r="C365" s="17" t="s">
        <v>37</v>
      </c>
      <c r="D365" s="33" t="s">
        <v>1228</v>
      </c>
      <c r="E365" s="33" t="s">
        <v>39</v>
      </c>
      <c r="F365" s="33" t="s">
        <v>40</v>
      </c>
      <c r="G365" s="33" t="s">
        <v>41</v>
      </c>
      <c r="H365" s="33" t="s">
        <v>1079</v>
      </c>
      <c r="I365" s="33" t="s">
        <v>1229</v>
      </c>
      <c r="J365" s="33" t="s">
        <v>43</v>
      </c>
      <c r="K365" s="42" t="s">
        <v>44</v>
      </c>
      <c r="L365" s="42" t="s">
        <v>45</v>
      </c>
      <c r="M365" s="42" t="s">
        <v>74</v>
      </c>
      <c r="N365" s="17" t="s">
        <v>47</v>
      </c>
      <c r="O365" s="43">
        <v>6.5</v>
      </c>
      <c r="P365" s="43">
        <v>6.5</v>
      </c>
      <c r="Q365" s="33">
        <v>0</v>
      </c>
      <c r="R365" s="33">
        <v>0</v>
      </c>
      <c r="S365" s="33">
        <v>0</v>
      </c>
      <c r="T365" s="33" t="s">
        <v>1230</v>
      </c>
      <c r="U365" s="33" t="s">
        <v>1231</v>
      </c>
      <c r="V365" s="44">
        <v>1</v>
      </c>
      <c r="W365" s="76">
        <v>125</v>
      </c>
      <c r="X365" s="76">
        <v>466</v>
      </c>
      <c r="Y365" s="76">
        <v>64</v>
      </c>
      <c r="Z365" s="52">
        <v>0.98</v>
      </c>
      <c r="AA365" s="33" t="s">
        <v>68</v>
      </c>
      <c r="AB365" s="33" t="s">
        <v>1092</v>
      </c>
    </row>
    <row r="366" s="9" customFormat="1" ht="75" customHeight="1" spans="1:28">
      <c r="A366" s="17">
        <v>40</v>
      </c>
      <c r="B366" s="17" t="s">
        <v>36</v>
      </c>
      <c r="C366" s="17" t="s">
        <v>37</v>
      </c>
      <c r="D366" s="33" t="s">
        <v>1232</v>
      </c>
      <c r="E366" s="33" t="s">
        <v>39</v>
      </c>
      <c r="F366" s="33" t="s">
        <v>40</v>
      </c>
      <c r="G366" s="33" t="s">
        <v>41</v>
      </c>
      <c r="H366" s="33" t="s">
        <v>1079</v>
      </c>
      <c r="I366" s="33" t="s">
        <v>1233</v>
      </c>
      <c r="J366" s="33" t="s">
        <v>43</v>
      </c>
      <c r="K366" s="42" t="s">
        <v>44</v>
      </c>
      <c r="L366" s="42" t="s">
        <v>45</v>
      </c>
      <c r="M366" s="42" t="s">
        <v>74</v>
      </c>
      <c r="N366" s="17" t="s">
        <v>47</v>
      </c>
      <c r="O366" s="43">
        <v>26.5</v>
      </c>
      <c r="P366" s="43">
        <v>26.5</v>
      </c>
      <c r="Q366" s="33">
        <v>0</v>
      </c>
      <c r="R366" s="33">
        <v>0</v>
      </c>
      <c r="S366" s="33">
        <v>0</v>
      </c>
      <c r="T366" s="33" t="s">
        <v>1234</v>
      </c>
      <c r="U366" s="33" t="s">
        <v>1235</v>
      </c>
      <c r="V366" s="44">
        <v>1</v>
      </c>
      <c r="W366" s="76">
        <v>44</v>
      </c>
      <c r="X366" s="76">
        <v>198</v>
      </c>
      <c r="Y366" s="76">
        <v>16</v>
      </c>
      <c r="Z366" s="52">
        <v>0.97</v>
      </c>
      <c r="AA366" s="33" t="s">
        <v>68</v>
      </c>
      <c r="AB366" s="33" t="s">
        <v>1092</v>
      </c>
    </row>
    <row r="367" s="9" customFormat="1" ht="75" customHeight="1" spans="1:28">
      <c r="A367" s="17">
        <v>41</v>
      </c>
      <c r="B367" s="17" t="s">
        <v>60</v>
      </c>
      <c r="C367" s="17" t="s">
        <v>37</v>
      </c>
      <c r="D367" s="33" t="s">
        <v>1236</v>
      </c>
      <c r="E367" s="33" t="s">
        <v>39</v>
      </c>
      <c r="F367" s="33" t="s">
        <v>40</v>
      </c>
      <c r="G367" s="33" t="s">
        <v>41</v>
      </c>
      <c r="H367" s="33" t="s">
        <v>1079</v>
      </c>
      <c r="I367" s="33" t="s">
        <v>1237</v>
      </c>
      <c r="J367" s="33" t="s">
        <v>103</v>
      </c>
      <c r="K367" s="42" t="s">
        <v>63</v>
      </c>
      <c r="L367" s="42" t="s">
        <v>235</v>
      </c>
      <c r="M367" s="42" t="s">
        <v>1137</v>
      </c>
      <c r="N367" s="17" t="s">
        <v>47</v>
      </c>
      <c r="O367" s="43">
        <v>55</v>
      </c>
      <c r="P367" s="43">
        <v>55</v>
      </c>
      <c r="Q367" s="33">
        <v>0</v>
      </c>
      <c r="R367" s="33">
        <v>0</v>
      </c>
      <c r="S367" s="33">
        <v>0</v>
      </c>
      <c r="T367" s="33" t="s">
        <v>1238</v>
      </c>
      <c r="U367" s="33" t="s">
        <v>1239</v>
      </c>
      <c r="V367" s="44">
        <v>1</v>
      </c>
      <c r="W367" s="76">
        <v>86</v>
      </c>
      <c r="X367" s="76">
        <v>372</v>
      </c>
      <c r="Y367" s="76">
        <v>27</v>
      </c>
      <c r="Z367" s="52" t="s">
        <v>106</v>
      </c>
      <c r="AA367" s="33" t="s">
        <v>68</v>
      </c>
      <c r="AB367" s="33" t="s">
        <v>1240</v>
      </c>
    </row>
    <row r="368" s="9" customFormat="1" ht="75" customHeight="1" spans="1:28">
      <c r="A368" s="17">
        <v>42</v>
      </c>
      <c r="B368" s="17" t="s">
        <v>36</v>
      </c>
      <c r="C368" s="17" t="s">
        <v>37</v>
      </c>
      <c r="D368" s="33" t="s">
        <v>1241</v>
      </c>
      <c r="E368" s="33" t="s">
        <v>39</v>
      </c>
      <c r="F368" s="33" t="s">
        <v>40</v>
      </c>
      <c r="G368" s="33" t="s">
        <v>41</v>
      </c>
      <c r="H368" s="33" t="s">
        <v>1079</v>
      </c>
      <c r="I368" s="33" t="s">
        <v>1242</v>
      </c>
      <c r="J368" s="33" t="s">
        <v>103</v>
      </c>
      <c r="K368" s="42" t="s">
        <v>44</v>
      </c>
      <c r="L368" s="42" t="s">
        <v>45</v>
      </c>
      <c r="M368" s="42" t="s">
        <v>74</v>
      </c>
      <c r="N368" s="17" t="s">
        <v>47</v>
      </c>
      <c r="O368" s="43">
        <v>18</v>
      </c>
      <c r="P368" s="43">
        <v>18</v>
      </c>
      <c r="Q368" s="33">
        <v>0</v>
      </c>
      <c r="R368" s="33">
        <v>0</v>
      </c>
      <c r="S368" s="33">
        <v>0</v>
      </c>
      <c r="T368" s="33" t="s">
        <v>1243</v>
      </c>
      <c r="U368" s="33" t="s">
        <v>1244</v>
      </c>
      <c r="V368" s="44">
        <v>1</v>
      </c>
      <c r="W368" s="76">
        <v>102</v>
      </c>
      <c r="X368" s="76">
        <v>408</v>
      </c>
      <c r="Y368" s="76">
        <v>51</v>
      </c>
      <c r="Z368" s="52" t="s">
        <v>106</v>
      </c>
      <c r="AA368" s="33" t="s">
        <v>68</v>
      </c>
      <c r="AB368" s="33" t="s">
        <v>1240</v>
      </c>
    </row>
    <row r="369" s="9" customFormat="1" ht="99" customHeight="1" spans="1:28">
      <c r="A369" s="17">
        <v>43</v>
      </c>
      <c r="B369" s="17" t="s">
        <v>36</v>
      </c>
      <c r="C369" s="17" t="s">
        <v>37</v>
      </c>
      <c r="D369" s="33" t="s">
        <v>1245</v>
      </c>
      <c r="E369" s="33" t="s">
        <v>39</v>
      </c>
      <c r="F369" s="33" t="s">
        <v>40</v>
      </c>
      <c r="G369" s="33" t="s">
        <v>41</v>
      </c>
      <c r="H369" s="33" t="s">
        <v>1079</v>
      </c>
      <c r="I369" s="33" t="s">
        <v>1246</v>
      </c>
      <c r="J369" s="33" t="s">
        <v>103</v>
      </c>
      <c r="K369" s="42" t="s">
        <v>44</v>
      </c>
      <c r="L369" s="42" t="s">
        <v>45</v>
      </c>
      <c r="M369" s="42" t="s">
        <v>74</v>
      </c>
      <c r="N369" s="17" t="s">
        <v>47</v>
      </c>
      <c r="O369" s="43">
        <v>42</v>
      </c>
      <c r="P369" s="43">
        <v>42</v>
      </c>
      <c r="Q369" s="33">
        <v>0</v>
      </c>
      <c r="R369" s="33">
        <v>0</v>
      </c>
      <c r="S369" s="33">
        <v>0</v>
      </c>
      <c r="T369" s="33" t="s">
        <v>1247</v>
      </c>
      <c r="U369" s="33" t="s">
        <v>1248</v>
      </c>
      <c r="V369" s="44">
        <v>1</v>
      </c>
      <c r="W369" s="76">
        <v>68</v>
      </c>
      <c r="X369" s="76">
        <v>244</v>
      </c>
      <c r="Y369" s="76">
        <v>24</v>
      </c>
      <c r="Z369" s="52">
        <v>0.95</v>
      </c>
      <c r="AA369" s="33" t="s">
        <v>68</v>
      </c>
      <c r="AB369" s="33" t="s">
        <v>1240</v>
      </c>
    </row>
    <row r="370" s="9" customFormat="1" ht="69" customHeight="1" spans="1:28">
      <c r="A370" s="17">
        <v>44</v>
      </c>
      <c r="B370" s="17" t="s">
        <v>36</v>
      </c>
      <c r="C370" s="17" t="s">
        <v>37</v>
      </c>
      <c r="D370" s="33" t="s">
        <v>1249</v>
      </c>
      <c r="E370" s="33" t="s">
        <v>39</v>
      </c>
      <c r="F370" s="33" t="s">
        <v>40</v>
      </c>
      <c r="G370" s="33" t="s">
        <v>41</v>
      </c>
      <c r="H370" s="33" t="s">
        <v>1079</v>
      </c>
      <c r="I370" s="33" t="s">
        <v>1250</v>
      </c>
      <c r="J370" s="33" t="s">
        <v>103</v>
      </c>
      <c r="K370" s="42" t="s">
        <v>44</v>
      </c>
      <c r="L370" s="42" t="s">
        <v>45</v>
      </c>
      <c r="M370" s="42" t="s">
        <v>74</v>
      </c>
      <c r="N370" s="17" t="s">
        <v>47</v>
      </c>
      <c r="O370" s="43">
        <v>49</v>
      </c>
      <c r="P370" s="43">
        <v>49</v>
      </c>
      <c r="Q370" s="33">
        <v>0</v>
      </c>
      <c r="R370" s="33">
        <v>0</v>
      </c>
      <c r="S370" s="33">
        <v>0</v>
      </c>
      <c r="T370" s="33" t="s">
        <v>1251</v>
      </c>
      <c r="U370" s="33" t="s">
        <v>1252</v>
      </c>
      <c r="V370" s="44">
        <v>1</v>
      </c>
      <c r="W370" s="76">
        <v>52</v>
      </c>
      <c r="X370" s="76">
        <v>214</v>
      </c>
      <c r="Y370" s="76">
        <v>24</v>
      </c>
      <c r="Z370" s="52">
        <v>0.95</v>
      </c>
      <c r="AA370" s="33" t="s">
        <v>68</v>
      </c>
      <c r="AB370" s="33" t="s">
        <v>1240</v>
      </c>
    </row>
    <row r="371" s="9" customFormat="1" ht="75" customHeight="1" spans="1:28">
      <c r="A371" s="17">
        <v>45</v>
      </c>
      <c r="B371" s="17" t="s">
        <v>60</v>
      </c>
      <c r="C371" s="17" t="s">
        <v>37</v>
      </c>
      <c r="D371" s="33" t="s">
        <v>1253</v>
      </c>
      <c r="E371" s="33" t="s">
        <v>39</v>
      </c>
      <c r="F371" s="33" t="s">
        <v>40</v>
      </c>
      <c r="G371" s="33" t="s">
        <v>41</v>
      </c>
      <c r="H371" s="33" t="s">
        <v>1079</v>
      </c>
      <c r="I371" s="33" t="s">
        <v>1254</v>
      </c>
      <c r="J371" s="33" t="s">
        <v>1255</v>
      </c>
      <c r="K371" s="42" t="s">
        <v>63</v>
      </c>
      <c r="L371" s="42" t="s">
        <v>235</v>
      </c>
      <c r="M371" s="42" t="s">
        <v>1137</v>
      </c>
      <c r="N371" s="17" t="s">
        <v>47</v>
      </c>
      <c r="O371" s="43">
        <v>20</v>
      </c>
      <c r="P371" s="43">
        <v>20</v>
      </c>
      <c r="Q371" s="33">
        <v>0</v>
      </c>
      <c r="R371" s="33">
        <v>0</v>
      </c>
      <c r="S371" s="33">
        <v>0</v>
      </c>
      <c r="T371" s="33" t="s">
        <v>1256</v>
      </c>
      <c r="U371" s="33" t="s">
        <v>1257</v>
      </c>
      <c r="V371" s="44">
        <v>1</v>
      </c>
      <c r="W371" s="76">
        <v>123</v>
      </c>
      <c r="X371" s="76">
        <v>420</v>
      </c>
      <c r="Y371" s="76">
        <v>76</v>
      </c>
      <c r="Z371" s="52" t="s">
        <v>266</v>
      </c>
      <c r="AA371" s="33" t="s">
        <v>68</v>
      </c>
      <c r="AB371" s="33" t="s">
        <v>1258</v>
      </c>
    </row>
    <row r="372" s="16" customFormat="1" ht="98" customHeight="1" spans="1:28">
      <c r="A372" s="17">
        <v>46</v>
      </c>
      <c r="B372" s="17" t="s">
        <v>36</v>
      </c>
      <c r="C372" s="17" t="s">
        <v>37</v>
      </c>
      <c r="D372" s="33" t="s">
        <v>1259</v>
      </c>
      <c r="E372" s="33" t="s">
        <v>39</v>
      </c>
      <c r="F372" s="33" t="s">
        <v>40</v>
      </c>
      <c r="G372" s="33" t="s">
        <v>41</v>
      </c>
      <c r="H372" s="33" t="s">
        <v>1079</v>
      </c>
      <c r="I372" s="33" t="s">
        <v>1260</v>
      </c>
      <c r="J372" s="33" t="s">
        <v>1255</v>
      </c>
      <c r="K372" s="42" t="s">
        <v>44</v>
      </c>
      <c r="L372" s="42" t="s">
        <v>45</v>
      </c>
      <c r="M372" s="42" t="s">
        <v>74</v>
      </c>
      <c r="N372" s="17" t="s">
        <v>47</v>
      </c>
      <c r="O372" s="43">
        <v>16</v>
      </c>
      <c r="P372" s="43">
        <v>16</v>
      </c>
      <c r="Q372" s="33">
        <v>0</v>
      </c>
      <c r="R372" s="33">
        <v>0</v>
      </c>
      <c r="S372" s="33">
        <v>0</v>
      </c>
      <c r="T372" s="33" t="s">
        <v>1261</v>
      </c>
      <c r="U372" s="33" t="s">
        <v>1262</v>
      </c>
      <c r="V372" s="44">
        <v>1</v>
      </c>
      <c r="W372" s="76">
        <v>68</v>
      </c>
      <c r="X372" s="76">
        <v>322</v>
      </c>
      <c r="Y372" s="76">
        <v>52</v>
      </c>
      <c r="Z372" s="52" t="s">
        <v>106</v>
      </c>
      <c r="AA372" s="33" t="s">
        <v>68</v>
      </c>
      <c r="AB372" s="33" t="s">
        <v>1258</v>
      </c>
    </row>
    <row r="373" s="9" customFormat="1" ht="75" customHeight="1" spans="1:28">
      <c r="A373" s="17">
        <v>47</v>
      </c>
      <c r="B373" s="17" t="s">
        <v>36</v>
      </c>
      <c r="C373" s="17" t="s">
        <v>37</v>
      </c>
      <c r="D373" s="33" t="s">
        <v>1263</v>
      </c>
      <c r="E373" s="33" t="s">
        <v>39</v>
      </c>
      <c r="F373" s="33" t="s">
        <v>40</v>
      </c>
      <c r="G373" s="33" t="s">
        <v>41</v>
      </c>
      <c r="H373" s="33" t="s">
        <v>1079</v>
      </c>
      <c r="I373" s="33" t="s">
        <v>1264</v>
      </c>
      <c r="J373" s="33" t="s">
        <v>1255</v>
      </c>
      <c r="K373" s="42" t="s">
        <v>44</v>
      </c>
      <c r="L373" s="42" t="s">
        <v>45</v>
      </c>
      <c r="M373" s="42" t="s">
        <v>74</v>
      </c>
      <c r="N373" s="17" t="s">
        <v>47</v>
      </c>
      <c r="O373" s="43">
        <v>6</v>
      </c>
      <c r="P373" s="43">
        <v>6</v>
      </c>
      <c r="Q373" s="33">
        <v>0</v>
      </c>
      <c r="R373" s="33">
        <v>0</v>
      </c>
      <c r="S373" s="33">
        <v>0</v>
      </c>
      <c r="T373" s="33" t="s">
        <v>1265</v>
      </c>
      <c r="U373" s="33" t="s">
        <v>1266</v>
      </c>
      <c r="V373" s="44">
        <v>1</v>
      </c>
      <c r="W373" s="76">
        <v>29</v>
      </c>
      <c r="X373" s="76">
        <v>145</v>
      </c>
      <c r="Y373" s="76">
        <v>39</v>
      </c>
      <c r="Z373" s="52">
        <v>0.95</v>
      </c>
      <c r="AA373" s="33" t="s">
        <v>68</v>
      </c>
      <c r="AB373" s="33" t="s">
        <v>1258</v>
      </c>
    </row>
    <row r="374" s="9" customFormat="1" customHeight="1" spans="1:28">
      <c r="A374" s="17">
        <v>48</v>
      </c>
      <c r="B374" s="17" t="s">
        <v>36</v>
      </c>
      <c r="C374" s="17" t="s">
        <v>37</v>
      </c>
      <c r="D374" s="33" t="s">
        <v>1267</v>
      </c>
      <c r="E374" s="33" t="s">
        <v>39</v>
      </c>
      <c r="F374" s="33" t="s">
        <v>40</v>
      </c>
      <c r="G374" s="33" t="s">
        <v>41</v>
      </c>
      <c r="H374" s="33" t="s">
        <v>1079</v>
      </c>
      <c r="I374" s="33" t="s">
        <v>1254</v>
      </c>
      <c r="J374" s="33" t="s">
        <v>1255</v>
      </c>
      <c r="K374" s="42" t="s">
        <v>44</v>
      </c>
      <c r="L374" s="42" t="s">
        <v>45</v>
      </c>
      <c r="M374" s="42" t="s">
        <v>74</v>
      </c>
      <c r="N374" s="17" t="s">
        <v>47</v>
      </c>
      <c r="O374" s="43">
        <v>18.5</v>
      </c>
      <c r="P374" s="43">
        <v>18.5</v>
      </c>
      <c r="Q374" s="33">
        <v>0</v>
      </c>
      <c r="R374" s="33">
        <v>0</v>
      </c>
      <c r="S374" s="33">
        <v>0</v>
      </c>
      <c r="T374" s="33" t="s">
        <v>1268</v>
      </c>
      <c r="U374" s="33" t="s">
        <v>1262</v>
      </c>
      <c r="V374" s="44">
        <v>1</v>
      </c>
      <c r="W374" s="76">
        <v>68</v>
      </c>
      <c r="X374" s="76">
        <v>322</v>
      </c>
      <c r="Y374" s="76">
        <v>52</v>
      </c>
      <c r="Z374" s="52" t="s">
        <v>106</v>
      </c>
      <c r="AA374" s="33" t="s">
        <v>68</v>
      </c>
      <c r="AB374" s="33" t="s">
        <v>1258</v>
      </c>
    </row>
    <row r="375" s="9" customFormat="1" customHeight="1" spans="1:28">
      <c r="A375" s="17">
        <v>49</v>
      </c>
      <c r="B375" s="17" t="s">
        <v>36</v>
      </c>
      <c r="C375" s="17" t="s">
        <v>37</v>
      </c>
      <c r="D375" s="33" t="s">
        <v>1269</v>
      </c>
      <c r="E375" s="33" t="s">
        <v>39</v>
      </c>
      <c r="F375" s="33" t="s">
        <v>40</v>
      </c>
      <c r="G375" s="33" t="s">
        <v>41</v>
      </c>
      <c r="H375" s="33" t="s">
        <v>1079</v>
      </c>
      <c r="I375" s="33" t="s">
        <v>1254</v>
      </c>
      <c r="J375" s="33" t="s">
        <v>1255</v>
      </c>
      <c r="K375" s="42" t="s">
        <v>44</v>
      </c>
      <c r="L375" s="42" t="s">
        <v>45</v>
      </c>
      <c r="M375" s="42" t="s">
        <v>74</v>
      </c>
      <c r="N375" s="17" t="s">
        <v>47</v>
      </c>
      <c r="O375" s="43">
        <v>18.5</v>
      </c>
      <c r="P375" s="43">
        <v>18.5</v>
      </c>
      <c r="Q375" s="33">
        <v>0</v>
      </c>
      <c r="R375" s="33">
        <v>0</v>
      </c>
      <c r="S375" s="33">
        <v>0</v>
      </c>
      <c r="T375" s="33" t="s">
        <v>1270</v>
      </c>
      <c r="U375" s="33" t="s">
        <v>1271</v>
      </c>
      <c r="V375" s="44">
        <v>1</v>
      </c>
      <c r="W375" s="76">
        <v>55</v>
      </c>
      <c r="X375" s="76">
        <v>165</v>
      </c>
      <c r="Y375" s="76">
        <v>25</v>
      </c>
      <c r="Z375" s="52" t="s">
        <v>106</v>
      </c>
      <c r="AA375" s="33" t="s">
        <v>68</v>
      </c>
      <c r="AB375" s="33" t="s">
        <v>1258</v>
      </c>
    </row>
    <row r="376" s="9" customFormat="1" customHeight="1" spans="1:28">
      <c r="A376" s="17">
        <v>50</v>
      </c>
      <c r="B376" s="17" t="s">
        <v>36</v>
      </c>
      <c r="C376" s="17" t="s">
        <v>37</v>
      </c>
      <c r="D376" s="33" t="s">
        <v>1272</v>
      </c>
      <c r="E376" s="33" t="s">
        <v>39</v>
      </c>
      <c r="F376" s="33" t="s">
        <v>40</v>
      </c>
      <c r="G376" s="33" t="s">
        <v>41</v>
      </c>
      <c r="H376" s="33" t="s">
        <v>1079</v>
      </c>
      <c r="I376" s="33" t="s">
        <v>1254</v>
      </c>
      <c r="J376" s="33" t="s">
        <v>1255</v>
      </c>
      <c r="K376" s="42" t="s">
        <v>44</v>
      </c>
      <c r="L376" s="42" t="s">
        <v>45</v>
      </c>
      <c r="M376" s="42" t="s">
        <v>74</v>
      </c>
      <c r="N376" s="17" t="s">
        <v>47</v>
      </c>
      <c r="O376" s="43">
        <v>8</v>
      </c>
      <c r="P376" s="43">
        <v>8</v>
      </c>
      <c r="Q376" s="33">
        <v>0</v>
      </c>
      <c r="R376" s="33">
        <v>0</v>
      </c>
      <c r="S376" s="33">
        <v>0</v>
      </c>
      <c r="T376" s="33" t="s">
        <v>1273</v>
      </c>
      <c r="U376" s="33" t="s">
        <v>1271</v>
      </c>
      <c r="V376" s="44">
        <v>1</v>
      </c>
      <c r="W376" s="76">
        <v>55</v>
      </c>
      <c r="X376" s="76">
        <v>165</v>
      </c>
      <c r="Y376" s="76">
        <v>25</v>
      </c>
      <c r="Z376" s="52" t="s">
        <v>106</v>
      </c>
      <c r="AA376" s="33" t="s">
        <v>68</v>
      </c>
      <c r="AB376" s="33" t="s">
        <v>1258</v>
      </c>
    </row>
    <row r="377" s="9" customFormat="1" ht="77" customHeight="1" spans="1:28">
      <c r="A377" s="17">
        <v>51</v>
      </c>
      <c r="B377" s="17" t="s">
        <v>36</v>
      </c>
      <c r="C377" s="17" t="s">
        <v>37</v>
      </c>
      <c r="D377" s="33" t="s">
        <v>1274</v>
      </c>
      <c r="E377" s="33" t="s">
        <v>39</v>
      </c>
      <c r="F377" s="33" t="s">
        <v>40</v>
      </c>
      <c r="G377" s="33" t="s">
        <v>41</v>
      </c>
      <c r="H377" s="33" t="s">
        <v>1079</v>
      </c>
      <c r="I377" s="33" t="s">
        <v>1254</v>
      </c>
      <c r="J377" s="33" t="s">
        <v>1255</v>
      </c>
      <c r="K377" s="42" t="s">
        <v>44</v>
      </c>
      <c r="L377" s="42" t="s">
        <v>45</v>
      </c>
      <c r="M377" s="42" t="s">
        <v>74</v>
      </c>
      <c r="N377" s="17" t="s">
        <v>47</v>
      </c>
      <c r="O377" s="43">
        <v>3</v>
      </c>
      <c r="P377" s="43">
        <v>3</v>
      </c>
      <c r="Q377" s="33">
        <v>0</v>
      </c>
      <c r="R377" s="33">
        <v>0</v>
      </c>
      <c r="S377" s="33">
        <v>0</v>
      </c>
      <c r="T377" s="33" t="s">
        <v>1275</v>
      </c>
      <c r="U377" s="33" t="s">
        <v>1276</v>
      </c>
      <c r="V377" s="44">
        <v>1</v>
      </c>
      <c r="W377" s="76">
        <v>36</v>
      </c>
      <c r="X377" s="76">
        <v>122</v>
      </c>
      <c r="Y377" s="76">
        <v>15</v>
      </c>
      <c r="Z377" s="52" t="s">
        <v>106</v>
      </c>
      <c r="AA377" s="33" t="s">
        <v>68</v>
      </c>
      <c r="AB377" s="33" t="s">
        <v>1258</v>
      </c>
    </row>
    <row r="378" s="9" customFormat="1" ht="77" customHeight="1" spans="1:28">
      <c r="A378" s="17">
        <v>52</v>
      </c>
      <c r="B378" s="17" t="s">
        <v>60</v>
      </c>
      <c r="C378" s="17" t="s">
        <v>37</v>
      </c>
      <c r="D378" s="33" t="s">
        <v>1277</v>
      </c>
      <c r="E378" s="33" t="s">
        <v>39</v>
      </c>
      <c r="F378" s="33" t="s">
        <v>40</v>
      </c>
      <c r="G378" s="33" t="s">
        <v>41</v>
      </c>
      <c r="H378" s="33" t="s">
        <v>1079</v>
      </c>
      <c r="I378" s="33" t="s">
        <v>1254</v>
      </c>
      <c r="J378" s="33" t="s">
        <v>1255</v>
      </c>
      <c r="K378" s="42" t="s">
        <v>63</v>
      </c>
      <c r="L378" s="42" t="s">
        <v>235</v>
      </c>
      <c r="M378" s="42" t="s">
        <v>424</v>
      </c>
      <c r="N378" s="17" t="s">
        <v>47</v>
      </c>
      <c r="O378" s="37">
        <v>59</v>
      </c>
      <c r="P378" s="37">
        <v>59</v>
      </c>
      <c r="Q378" s="37">
        <v>0</v>
      </c>
      <c r="R378" s="37">
        <v>0</v>
      </c>
      <c r="S378" s="37">
        <v>0</v>
      </c>
      <c r="T378" s="33" t="s">
        <v>1278</v>
      </c>
      <c r="U378" s="43" t="s">
        <v>1279</v>
      </c>
      <c r="V378" s="44">
        <v>1</v>
      </c>
      <c r="W378" s="76">
        <v>106</v>
      </c>
      <c r="X378" s="76">
        <v>422</v>
      </c>
      <c r="Y378" s="76">
        <v>70</v>
      </c>
      <c r="Z378" s="52">
        <v>0.98</v>
      </c>
      <c r="AA378" s="33" t="s">
        <v>529</v>
      </c>
      <c r="AB378" s="33" t="s">
        <v>1258</v>
      </c>
    </row>
    <row r="379" s="9" customFormat="1" ht="76" customHeight="1" spans="1:28">
      <c r="A379" s="17">
        <v>53</v>
      </c>
      <c r="B379" s="17" t="s">
        <v>60</v>
      </c>
      <c r="C379" s="17" t="s">
        <v>37</v>
      </c>
      <c r="D379" s="33" t="s">
        <v>1280</v>
      </c>
      <c r="E379" s="33" t="s">
        <v>39</v>
      </c>
      <c r="F379" s="33" t="s">
        <v>40</v>
      </c>
      <c r="G379" s="33" t="s">
        <v>41</v>
      </c>
      <c r="H379" s="33" t="s">
        <v>1079</v>
      </c>
      <c r="I379" s="33" t="s">
        <v>1281</v>
      </c>
      <c r="J379" s="33" t="s">
        <v>56</v>
      </c>
      <c r="K379" s="42" t="s">
        <v>63</v>
      </c>
      <c r="L379" s="42" t="s">
        <v>235</v>
      </c>
      <c r="M379" s="42" t="s">
        <v>236</v>
      </c>
      <c r="N379" s="17" t="s">
        <v>47</v>
      </c>
      <c r="O379" s="43">
        <v>30</v>
      </c>
      <c r="P379" s="43">
        <v>30</v>
      </c>
      <c r="Q379" s="33">
        <v>0</v>
      </c>
      <c r="R379" s="33">
        <v>0</v>
      </c>
      <c r="S379" s="33">
        <v>0</v>
      </c>
      <c r="T379" s="33" t="s">
        <v>1282</v>
      </c>
      <c r="U379" s="33" t="s">
        <v>1283</v>
      </c>
      <c r="V379" s="44">
        <v>1</v>
      </c>
      <c r="W379" s="76">
        <v>583</v>
      </c>
      <c r="X379" s="76">
        <v>2175</v>
      </c>
      <c r="Y379" s="76">
        <v>430</v>
      </c>
      <c r="Z379" s="52">
        <v>0.98</v>
      </c>
      <c r="AA379" s="33" t="s">
        <v>68</v>
      </c>
      <c r="AB379" s="33" t="s">
        <v>1284</v>
      </c>
    </row>
    <row r="380" s="16" customFormat="1" ht="75" customHeight="1" spans="1:28">
      <c r="A380" s="17">
        <v>54</v>
      </c>
      <c r="B380" s="17" t="s">
        <v>60</v>
      </c>
      <c r="C380" s="17" t="s">
        <v>37</v>
      </c>
      <c r="D380" s="33" t="s">
        <v>1285</v>
      </c>
      <c r="E380" s="33" t="s">
        <v>517</v>
      </c>
      <c r="F380" s="33" t="s">
        <v>40</v>
      </c>
      <c r="G380" s="33" t="s">
        <v>41</v>
      </c>
      <c r="H380" s="33" t="s">
        <v>1079</v>
      </c>
      <c r="I380" s="33" t="s">
        <v>1286</v>
      </c>
      <c r="J380" s="33" t="s">
        <v>56</v>
      </c>
      <c r="K380" s="42" t="s">
        <v>63</v>
      </c>
      <c r="L380" s="42" t="s">
        <v>235</v>
      </c>
      <c r="M380" s="42" t="s">
        <v>236</v>
      </c>
      <c r="N380" s="17" t="s">
        <v>47</v>
      </c>
      <c r="O380" s="43">
        <v>39.6</v>
      </c>
      <c r="P380" s="43">
        <v>39.6</v>
      </c>
      <c r="Q380" s="33">
        <v>0</v>
      </c>
      <c r="R380" s="33">
        <v>0</v>
      </c>
      <c r="S380" s="33">
        <v>0</v>
      </c>
      <c r="T380" s="33" t="s">
        <v>1287</v>
      </c>
      <c r="U380" s="33" t="s">
        <v>1288</v>
      </c>
      <c r="V380" s="44">
        <v>1</v>
      </c>
      <c r="W380" s="76">
        <v>132</v>
      </c>
      <c r="X380" s="76">
        <v>468</v>
      </c>
      <c r="Y380" s="76">
        <v>33</v>
      </c>
      <c r="Z380" s="52">
        <v>0.96</v>
      </c>
      <c r="AA380" s="33" t="s">
        <v>68</v>
      </c>
      <c r="AB380" s="33" t="s">
        <v>1284</v>
      </c>
    </row>
    <row r="381" s="9" customFormat="1" ht="52" customHeight="1" spans="1:28">
      <c r="A381" s="17">
        <v>55</v>
      </c>
      <c r="B381" s="17" t="s">
        <v>36</v>
      </c>
      <c r="C381" s="17" t="s">
        <v>37</v>
      </c>
      <c r="D381" s="33" t="s">
        <v>1289</v>
      </c>
      <c r="E381" s="33" t="s">
        <v>39</v>
      </c>
      <c r="F381" s="33" t="s">
        <v>40</v>
      </c>
      <c r="G381" s="33" t="s">
        <v>41</v>
      </c>
      <c r="H381" s="33" t="s">
        <v>1079</v>
      </c>
      <c r="I381" s="33" t="s">
        <v>1281</v>
      </c>
      <c r="J381" s="33" t="s">
        <v>56</v>
      </c>
      <c r="K381" s="42" t="s">
        <v>44</v>
      </c>
      <c r="L381" s="42" t="s">
        <v>45</v>
      </c>
      <c r="M381" s="42" t="s">
        <v>46</v>
      </c>
      <c r="N381" s="17" t="s">
        <v>47</v>
      </c>
      <c r="O381" s="43">
        <v>6</v>
      </c>
      <c r="P381" s="43">
        <v>6</v>
      </c>
      <c r="Q381" s="33">
        <v>0</v>
      </c>
      <c r="R381" s="33">
        <v>0</v>
      </c>
      <c r="S381" s="33">
        <v>0</v>
      </c>
      <c r="T381" s="33" t="s">
        <v>1290</v>
      </c>
      <c r="U381" s="33" t="s">
        <v>1291</v>
      </c>
      <c r="V381" s="33">
        <v>1</v>
      </c>
      <c r="W381" s="33">
        <v>21</v>
      </c>
      <c r="X381" s="33">
        <v>110</v>
      </c>
      <c r="Y381" s="33">
        <v>26</v>
      </c>
      <c r="Z381" s="52">
        <v>0.98</v>
      </c>
      <c r="AA381" s="33" t="s">
        <v>68</v>
      </c>
      <c r="AB381" s="33" t="s">
        <v>1284</v>
      </c>
    </row>
    <row r="382" s="9" customFormat="1" customHeight="1" spans="1:28">
      <c r="A382" s="17">
        <v>56</v>
      </c>
      <c r="B382" s="17" t="s">
        <v>36</v>
      </c>
      <c r="C382" s="17" t="s">
        <v>37</v>
      </c>
      <c r="D382" s="33" t="s">
        <v>1292</v>
      </c>
      <c r="E382" s="33" t="s">
        <v>39</v>
      </c>
      <c r="F382" s="33" t="s">
        <v>40</v>
      </c>
      <c r="G382" s="33" t="s">
        <v>41</v>
      </c>
      <c r="H382" s="33" t="s">
        <v>1079</v>
      </c>
      <c r="I382" s="33" t="s">
        <v>1281</v>
      </c>
      <c r="J382" s="33" t="s">
        <v>56</v>
      </c>
      <c r="K382" s="42" t="s">
        <v>44</v>
      </c>
      <c r="L382" s="42" t="s">
        <v>45</v>
      </c>
      <c r="M382" s="42" t="s">
        <v>46</v>
      </c>
      <c r="N382" s="17" t="s">
        <v>47</v>
      </c>
      <c r="O382" s="43">
        <v>3</v>
      </c>
      <c r="P382" s="43">
        <v>3</v>
      </c>
      <c r="Q382" s="33">
        <v>0</v>
      </c>
      <c r="R382" s="33">
        <v>0</v>
      </c>
      <c r="S382" s="33">
        <v>0</v>
      </c>
      <c r="T382" s="33" t="s">
        <v>1293</v>
      </c>
      <c r="U382" s="33" t="s">
        <v>1294</v>
      </c>
      <c r="V382" s="33">
        <v>1</v>
      </c>
      <c r="W382" s="33">
        <v>14</v>
      </c>
      <c r="X382" s="33">
        <v>56</v>
      </c>
      <c r="Y382" s="33">
        <v>5</v>
      </c>
      <c r="Z382" s="52">
        <v>0.98</v>
      </c>
      <c r="AA382" s="33" t="s">
        <v>68</v>
      </c>
      <c r="AB382" s="33" t="s">
        <v>1284</v>
      </c>
    </row>
    <row r="383" s="9" customFormat="1" ht="57" customHeight="1" spans="1:28">
      <c r="A383" s="17">
        <v>57</v>
      </c>
      <c r="B383" s="17" t="s">
        <v>36</v>
      </c>
      <c r="C383" s="17" t="s">
        <v>37</v>
      </c>
      <c r="D383" s="33" t="s">
        <v>1295</v>
      </c>
      <c r="E383" s="33" t="s">
        <v>39</v>
      </c>
      <c r="F383" s="33" t="s">
        <v>40</v>
      </c>
      <c r="G383" s="33" t="s">
        <v>41</v>
      </c>
      <c r="H383" s="33" t="s">
        <v>1079</v>
      </c>
      <c r="I383" s="33" t="s">
        <v>1281</v>
      </c>
      <c r="J383" s="33" t="s">
        <v>56</v>
      </c>
      <c r="K383" s="42" t="s">
        <v>44</v>
      </c>
      <c r="L383" s="42" t="s">
        <v>45</v>
      </c>
      <c r="M383" s="42" t="s">
        <v>46</v>
      </c>
      <c r="N383" s="17" t="s">
        <v>47</v>
      </c>
      <c r="O383" s="43">
        <v>21</v>
      </c>
      <c r="P383" s="43">
        <v>21</v>
      </c>
      <c r="Q383" s="33">
        <v>0</v>
      </c>
      <c r="R383" s="33">
        <v>0</v>
      </c>
      <c r="S383" s="33">
        <v>0</v>
      </c>
      <c r="T383" s="33" t="s">
        <v>1296</v>
      </c>
      <c r="U383" s="33" t="s">
        <v>1297</v>
      </c>
      <c r="V383" s="33">
        <v>1</v>
      </c>
      <c r="W383" s="33">
        <v>80</v>
      </c>
      <c r="X383" s="33">
        <v>318</v>
      </c>
      <c r="Y383" s="33">
        <v>45</v>
      </c>
      <c r="Z383" s="52">
        <v>0.98</v>
      </c>
      <c r="AA383" s="33" t="s">
        <v>68</v>
      </c>
      <c r="AB383" s="33" t="s">
        <v>1284</v>
      </c>
    </row>
    <row r="384" s="9" customFormat="1" customHeight="1" spans="1:28">
      <c r="A384" s="17">
        <v>58</v>
      </c>
      <c r="B384" s="17" t="s">
        <v>36</v>
      </c>
      <c r="C384" s="17" t="s">
        <v>37</v>
      </c>
      <c r="D384" s="33" t="s">
        <v>1298</v>
      </c>
      <c r="E384" s="33" t="s">
        <v>39</v>
      </c>
      <c r="F384" s="33" t="s">
        <v>40</v>
      </c>
      <c r="G384" s="33" t="s">
        <v>41</v>
      </c>
      <c r="H384" s="33" t="s">
        <v>1079</v>
      </c>
      <c r="I384" s="33" t="s">
        <v>1281</v>
      </c>
      <c r="J384" s="33" t="s">
        <v>56</v>
      </c>
      <c r="K384" s="42" t="s">
        <v>44</v>
      </c>
      <c r="L384" s="42" t="s">
        <v>45</v>
      </c>
      <c r="M384" s="42" t="s">
        <v>74</v>
      </c>
      <c r="N384" s="17" t="s">
        <v>47</v>
      </c>
      <c r="O384" s="43">
        <v>20.5</v>
      </c>
      <c r="P384" s="43">
        <v>20.5</v>
      </c>
      <c r="Q384" s="33">
        <v>0</v>
      </c>
      <c r="R384" s="33">
        <v>0</v>
      </c>
      <c r="S384" s="33">
        <v>0</v>
      </c>
      <c r="T384" s="33" t="s">
        <v>1299</v>
      </c>
      <c r="U384" s="33" t="s">
        <v>1297</v>
      </c>
      <c r="V384" s="33">
        <v>1</v>
      </c>
      <c r="W384" s="33">
        <v>80</v>
      </c>
      <c r="X384" s="33">
        <v>318</v>
      </c>
      <c r="Y384" s="33">
        <v>45</v>
      </c>
      <c r="Z384" s="52">
        <v>0.98</v>
      </c>
      <c r="AA384" s="33" t="s">
        <v>68</v>
      </c>
      <c r="AB384" s="33" t="s">
        <v>1284</v>
      </c>
    </row>
    <row r="385" s="9" customFormat="1" customHeight="1" spans="1:28">
      <c r="A385" s="17">
        <v>59</v>
      </c>
      <c r="B385" s="17" t="s">
        <v>36</v>
      </c>
      <c r="C385" s="17" t="s">
        <v>37</v>
      </c>
      <c r="D385" s="33" t="s">
        <v>1300</v>
      </c>
      <c r="E385" s="33" t="s">
        <v>39</v>
      </c>
      <c r="F385" s="33" t="s">
        <v>40</v>
      </c>
      <c r="G385" s="33" t="s">
        <v>41</v>
      </c>
      <c r="H385" s="33" t="s">
        <v>1079</v>
      </c>
      <c r="I385" s="33" t="s">
        <v>1281</v>
      </c>
      <c r="J385" s="33" t="s">
        <v>56</v>
      </c>
      <c r="K385" s="42" t="s">
        <v>44</v>
      </c>
      <c r="L385" s="42" t="s">
        <v>45</v>
      </c>
      <c r="M385" s="42" t="s">
        <v>74</v>
      </c>
      <c r="N385" s="17" t="s">
        <v>47</v>
      </c>
      <c r="O385" s="43">
        <v>10</v>
      </c>
      <c r="P385" s="43">
        <v>10</v>
      </c>
      <c r="Q385" s="33">
        <v>0</v>
      </c>
      <c r="R385" s="33">
        <v>0</v>
      </c>
      <c r="S385" s="33">
        <v>0</v>
      </c>
      <c r="T385" s="33" t="s">
        <v>1301</v>
      </c>
      <c r="U385" s="33" t="s">
        <v>1302</v>
      </c>
      <c r="V385" s="33">
        <v>1</v>
      </c>
      <c r="W385" s="33">
        <v>29</v>
      </c>
      <c r="X385" s="33">
        <v>124</v>
      </c>
      <c r="Y385" s="33">
        <v>28</v>
      </c>
      <c r="Z385" s="52">
        <v>0.98</v>
      </c>
      <c r="AA385" s="33" t="s">
        <v>68</v>
      </c>
      <c r="AB385" s="33" t="s">
        <v>1284</v>
      </c>
    </row>
    <row r="386" s="9" customFormat="1" customHeight="1" spans="1:28">
      <c r="A386" s="17">
        <v>60</v>
      </c>
      <c r="B386" s="17" t="s">
        <v>36</v>
      </c>
      <c r="C386" s="17" t="s">
        <v>37</v>
      </c>
      <c r="D386" s="33" t="s">
        <v>1303</v>
      </c>
      <c r="E386" s="33" t="s">
        <v>39</v>
      </c>
      <c r="F386" s="33" t="s">
        <v>40</v>
      </c>
      <c r="G386" s="33" t="s">
        <v>41</v>
      </c>
      <c r="H386" s="33" t="s">
        <v>1079</v>
      </c>
      <c r="I386" s="33" t="s">
        <v>1281</v>
      </c>
      <c r="J386" s="33" t="s">
        <v>56</v>
      </c>
      <c r="K386" s="42" t="s">
        <v>44</v>
      </c>
      <c r="L386" s="42" t="s">
        <v>45</v>
      </c>
      <c r="M386" s="42" t="s">
        <v>74</v>
      </c>
      <c r="N386" s="17" t="s">
        <v>47</v>
      </c>
      <c r="O386" s="43">
        <v>7.7</v>
      </c>
      <c r="P386" s="43">
        <v>7.7</v>
      </c>
      <c r="Q386" s="33">
        <v>0</v>
      </c>
      <c r="R386" s="33">
        <v>0</v>
      </c>
      <c r="S386" s="33">
        <v>0</v>
      </c>
      <c r="T386" s="33" t="s">
        <v>1304</v>
      </c>
      <c r="U386" s="33" t="s">
        <v>1305</v>
      </c>
      <c r="V386" s="33">
        <v>1</v>
      </c>
      <c r="W386" s="33">
        <v>49</v>
      </c>
      <c r="X386" s="33">
        <v>189</v>
      </c>
      <c r="Y386" s="33">
        <v>33</v>
      </c>
      <c r="Z386" s="52">
        <v>0.98</v>
      </c>
      <c r="AA386" s="33" t="s">
        <v>68</v>
      </c>
      <c r="AB386" s="33" t="s">
        <v>1284</v>
      </c>
    </row>
    <row r="387" s="9" customFormat="1" customHeight="1" spans="1:28">
      <c r="A387" s="17">
        <v>61</v>
      </c>
      <c r="B387" s="17" t="s">
        <v>36</v>
      </c>
      <c r="C387" s="17" t="s">
        <v>37</v>
      </c>
      <c r="D387" s="33" t="s">
        <v>1306</v>
      </c>
      <c r="E387" s="33" t="s">
        <v>39</v>
      </c>
      <c r="F387" s="33" t="s">
        <v>40</v>
      </c>
      <c r="G387" s="33" t="s">
        <v>41</v>
      </c>
      <c r="H387" s="33" t="s">
        <v>1079</v>
      </c>
      <c r="I387" s="33" t="s">
        <v>1281</v>
      </c>
      <c r="J387" s="33" t="s">
        <v>56</v>
      </c>
      <c r="K387" s="42" t="s">
        <v>44</v>
      </c>
      <c r="L387" s="42" t="s">
        <v>45</v>
      </c>
      <c r="M387" s="42" t="s">
        <v>74</v>
      </c>
      <c r="N387" s="17" t="s">
        <v>47</v>
      </c>
      <c r="O387" s="43">
        <v>4.5</v>
      </c>
      <c r="P387" s="43">
        <v>4.5</v>
      </c>
      <c r="Q387" s="33">
        <v>0</v>
      </c>
      <c r="R387" s="33">
        <v>0</v>
      </c>
      <c r="S387" s="33">
        <v>0</v>
      </c>
      <c r="T387" s="33" t="s">
        <v>1307</v>
      </c>
      <c r="U387" s="33" t="s">
        <v>1308</v>
      </c>
      <c r="V387" s="33">
        <v>1</v>
      </c>
      <c r="W387" s="33">
        <v>20</v>
      </c>
      <c r="X387" s="33">
        <v>112</v>
      </c>
      <c r="Y387" s="33">
        <v>16</v>
      </c>
      <c r="Z387" s="52">
        <v>0.98</v>
      </c>
      <c r="AA387" s="33" t="s">
        <v>68</v>
      </c>
      <c r="AB387" s="33" t="s">
        <v>1284</v>
      </c>
    </row>
    <row r="388" s="9" customFormat="1" customHeight="1" spans="1:28">
      <c r="A388" s="17">
        <v>62</v>
      </c>
      <c r="B388" s="17" t="s">
        <v>36</v>
      </c>
      <c r="C388" s="17" t="s">
        <v>37</v>
      </c>
      <c r="D388" s="33" t="s">
        <v>1309</v>
      </c>
      <c r="E388" s="33" t="s">
        <v>39</v>
      </c>
      <c r="F388" s="33" t="s">
        <v>40</v>
      </c>
      <c r="G388" s="33" t="s">
        <v>41</v>
      </c>
      <c r="H388" s="33" t="s">
        <v>1079</v>
      </c>
      <c r="I388" s="33" t="s">
        <v>1281</v>
      </c>
      <c r="J388" s="33" t="s">
        <v>56</v>
      </c>
      <c r="K388" s="42" t="s">
        <v>44</v>
      </c>
      <c r="L388" s="42" t="s">
        <v>45</v>
      </c>
      <c r="M388" s="42" t="s">
        <v>46</v>
      </c>
      <c r="N388" s="17" t="s">
        <v>47</v>
      </c>
      <c r="O388" s="43">
        <v>4</v>
      </c>
      <c r="P388" s="43">
        <v>4</v>
      </c>
      <c r="Q388" s="33">
        <v>0</v>
      </c>
      <c r="R388" s="33">
        <v>0</v>
      </c>
      <c r="S388" s="33">
        <v>0</v>
      </c>
      <c r="T388" s="33" t="s">
        <v>1310</v>
      </c>
      <c r="U388" s="33" t="s">
        <v>1311</v>
      </c>
      <c r="V388" s="33">
        <v>1</v>
      </c>
      <c r="W388" s="33">
        <v>32</v>
      </c>
      <c r="X388" s="33">
        <v>230</v>
      </c>
      <c r="Y388" s="33">
        <v>20</v>
      </c>
      <c r="Z388" s="52">
        <v>0.98</v>
      </c>
      <c r="AA388" s="33" t="s">
        <v>68</v>
      </c>
      <c r="AB388" s="33" t="s">
        <v>1284</v>
      </c>
    </row>
    <row r="389" s="9" customFormat="1" customHeight="1" spans="1:28">
      <c r="A389" s="17">
        <v>63</v>
      </c>
      <c r="B389" s="17" t="s">
        <v>36</v>
      </c>
      <c r="C389" s="17" t="s">
        <v>37</v>
      </c>
      <c r="D389" s="33" t="s">
        <v>1312</v>
      </c>
      <c r="E389" s="33" t="s">
        <v>39</v>
      </c>
      <c r="F389" s="33" t="s">
        <v>40</v>
      </c>
      <c r="G389" s="33" t="s">
        <v>41</v>
      </c>
      <c r="H389" s="33" t="s">
        <v>1079</v>
      </c>
      <c r="I389" s="33" t="s">
        <v>1313</v>
      </c>
      <c r="J389" s="33" t="s">
        <v>43</v>
      </c>
      <c r="K389" s="42" t="s">
        <v>44</v>
      </c>
      <c r="L389" s="42" t="s">
        <v>45</v>
      </c>
      <c r="M389" s="42" t="s">
        <v>74</v>
      </c>
      <c r="N389" s="17" t="s">
        <v>47</v>
      </c>
      <c r="O389" s="43">
        <v>11</v>
      </c>
      <c r="P389" s="43">
        <v>11</v>
      </c>
      <c r="Q389" s="33">
        <v>0</v>
      </c>
      <c r="R389" s="33">
        <v>0</v>
      </c>
      <c r="S389" s="33">
        <v>0</v>
      </c>
      <c r="T389" s="33" t="s">
        <v>1314</v>
      </c>
      <c r="U389" s="33" t="s">
        <v>1315</v>
      </c>
      <c r="V389" s="33">
        <v>1</v>
      </c>
      <c r="W389" s="33">
        <v>52</v>
      </c>
      <c r="X389" s="33">
        <v>215</v>
      </c>
      <c r="Y389" s="33">
        <v>50</v>
      </c>
      <c r="Z389" s="52">
        <v>0.97</v>
      </c>
      <c r="AA389" s="33" t="s">
        <v>68</v>
      </c>
      <c r="AB389" s="33" t="s">
        <v>1316</v>
      </c>
    </row>
    <row r="390" s="9" customFormat="1" ht="56" customHeight="1" spans="1:28">
      <c r="A390" s="17">
        <v>64</v>
      </c>
      <c r="B390" s="17" t="s">
        <v>36</v>
      </c>
      <c r="C390" s="17" t="s">
        <v>37</v>
      </c>
      <c r="D390" s="33" t="s">
        <v>1317</v>
      </c>
      <c r="E390" s="33" t="s">
        <v>39</v>
      </c>
      <c r="F390" s="33" t="s">
        <v>40</v>
      </c>
      <c r="G390" s="33" t="s">
        <v>41</v>
      </c>
      <c r="H390" s="33" t="s">
        <v>1079</v>
      </c>
      <c r="I390" s="33" t="s">
        <v>1318</v>
      </c>
      <c r="J390" s="33" t="s">
        <v>43</v>
      </c>
      <c r="K390" s="42" t="s">
        <v>44</v>
      </c>
      <c r="L390" s="42" t="s">
        <v>45</v>
      </c>
      <c r="M390" s="42" t="s">
        <v>74</v>
      </c>
      <c r="N390" s="17" t="s">
        <v>47</v>
      </c>
      <c r="O390" s="43">
        <v>13</v>
      </c>
      <c r="P390" s="43">
        <v>13</v>
      </c>
      <c r="Q390" s="33">
        <v>0</v>
      </c>
      <c r="R390" s="33">
        <v>0</v>
      </c>
      <c r="S390" s="33">
        <v>0</v>
      </c>
      <c r="T390" s="33" t="s">
        <v>1319</v>
      </c>
      <c r="U390" s="33" t="s">
        <v>1320</v>
      </c>
      <c r="V390" s="33">
        <v>1</v>
      </c>
      <c r="W390" s="33">
        <v>110</v>
      </c>
      <c r="X390" s="33">
        <v>336</v>
      </c>
      <c r="Y390" s="33">
        <v>48</v>
      </c>
      <c r="Z390" s="52">
        <v>0.97</v>
      </c>
      <c r="AA390" s="33" t="s">
        <v>68</v>
      </c>
      <c r="AB390" s="33" t="s">
        <v>1316</v>
      </c>
    </row>
    <row r="391" s="9" customFormat="1" ht="76" customHeight="1" spans="1:28">
      <c r="A391" s="17">
        <v>65</v>
      </c>
      <c r="B391" s="17" t="s">
        <v>36</v>
      </c>
      <c r="C391" s="17" t="s">
        <v>37</v>
      </c>
      <c r="D391" s="33" t="s">
        <v>1321</v>
      </c>
      <c r="E391" s="33" t="s">
        <v>39</v>
      </c>
      <c r="F391" s="33" t="s">
        <v>40</v>
      </c>
      <c r="G391" s="33" t="s">
        <v>41</v>
      </c>
      <c r="H391" s="33" t="s">
        <v>1079</v>
      </c>
      <c r="I391" s="33" t="s">
        <v>1322</v>
      </c>
      <c r="J391" s="33" t="s">
        <v>43</v>
      </c>
      <c r="K391" s="42" t="s">
        <v>44</v>
      </c>
      <c r="L391" s="42" t="s">
        <v>45</v>
      </c>
      <c r="M391" s="42" t="s">
        <v>74</v>
      </c>
      <c r="N391" s="17" t="s">
        <v>47</v>
      </c>
      <c r="O391" s="43">
        <v>16.5</v>
      </c>
      <c r="P391" s="43">
        <v>16.5</v>
      </c>
      <c r="Q391" s="33">
        <v>0</v>
      </c>
      <c r="R391" s="33">
        <v>0</v>
      </c>
      <c r="S391" s="33">
        <v>0</v>
      </c>
      <c r="T391" s="33" t="s">
        <v>1323</v>
      </c>
      <c r="U391" s="33" t="s">
        <v>1324</v>
      </c>
      <c r="V391" s="33">
        <v>1</v>
      </c>
      <c r="W391" s="33">
        <v>64</v>
      </c>
      <c r="X391" s="33">
        <v>313</v>
      </c>
      <c r="Y391" s="33">
        <v>41</v>
      </c>
      <c r="Z391" s="52">
        <v>0.96</v>
      </c>
      <c r="AA391" s="33" t="s">
        <v>68</v>
      </c>
      <c r="AB391" s="33" t="s">
        <v>1325</v>
      </c>
    </row>
    <row r="392" s="16" customFormat="1" ht="88" customHeight="1" spans="1:28">
      <c r="A392" s="17">
        <v>66</v>
      </c>
      <c r="B392" s="17" t="s">
        <v>36</v>
      </c>
      <c r="C392" s="17" t="s">
        <v>37</v>
      </c>
      <c r="D392" s="33" t="s">
        <v>1326</v>
      </c>
      <c r="E392" s="33" t="s">
        <v>39</v>
      </c>
      <c r="F392" s="33" t="s">
        <v>40</v>
      </c>
      <c r="G392" s="33" t="s">
        <v>41</v>
      </c>
      <c r="H392" s="33" t="s">
        <v>1079</v>
      </c>
      <c r="I392" s="33" t="s">
        <v>1327</v>
      </c>
      <c r="J392" s="33" t="s">
        <v>43</v>
      </c>
      <c r="K392" s="42" t="s">
        <v>44</v>
      </c>
      <c r="L392" s="42" t="s">
        <v>45</v>
      </c>
      <c r="M392" s="42" t="s">
        <v>74</v>
      </c>
      <c r="N392" s="17" t="s">
        <v>47</v>
      </c>
      <c r="O392" s="43">
        <v>35</v>
      </c>
      <c r="P392" s="43">
        <v>35</v>
      </c>
      <c r="Q392" s="33">
        <v>0</v>
      </c>
      <c r="R392" s="33">
        <v>0</v>
      </c>
      <c r="S392" s="33">
        <v>0</v>
      </c>
      <c r="T392" s="33" t="s">
        <v>1328</v>
      </c>
      <c r="U392" s="33" t="s">
        <v>1095</v>
      </c>
      <c r="V392" s="44">
        <v>1</v>
      </c>
      <c r="W392" s="76">
        <v>22</v>
      </c>
      <c r="X392" s="76">
        <v>135</v>
      </c>
      <c r="Y392" s="76">
        <v>15</v>
      </c>
      <c r="Z392" s="52">
        <v>0.96</v>
      </c>
      <c r="AA392" s="33" t="s">
        <v>68</v>
      </c>
      <c r="AB392" s="33" t="s">
        <v>1325</v>
      </c>
    </row>
    <row r="393" s="9" customFormat="1" ht="67" customHeight="1" spans="1:28">
      <c r="A393" s="17">
        <v>67</v>
      </c>
      <c r="B393" s="17" t="s">
        <v>36</v>
      </c>
      <c r="C393" s="17" t="s">
        <v>37</v>
      </c>
      <c r="D393" s="33" t="s">
        <v>1329</v>
      </c>
      <c r="E393" s="33" t="s">
        <v>39</v>
      </c>
      <c r="F393" s="33" t="s">
        <v>40</v>
      </c>
      <c r="G393" s="33" t="s">
        <v>41</v>
      </c>
      <c r="H393" s="33" t="s">
        <v>1079</v>
      </c>
      <c r="I393" s="33" t="s">
        <v>1330</v>
      </c>
      <c r="J393" s="33" t="s">
        <v>103</v>
      </c>
      <c r="K393" s="42" t="s">
        <v>44</v>
      </c>
      <c r="L393" s="42" t="s">
        <v>45</v>
      </c>
      <c r="M393" s="42" t="s">
        <v>74</v>
      </c>
      <c r="N393" s="17" t="s">
        <v>47</v>
      </c>
      <c r="O393" s="43">
        <v>14</v>
      </c>
      <c r="P393" s="43">
        <v>14</v>
      </c>
      <c r="Q393" s="33">
        <v>0</v>
      </c>
      <c r="R393" s="33">
        <v>0</v>
      </c>
      <c r="S393" s="33">
        <v>0</v>
      </c>
      <c r="T393" s="33" t="s">
        <v>1331</v>
      </c>
      <c r="U393" s="33" t="s">
        <v>1332</v>
      </c>
      <c r="V393" s="33">
        <v>1</v>
      </c>
      <c r="W393" s="33">
        <v>54</v>
      </c>
      <c r="X393" s="33">
        <v>255</v>
      </c>
      <c r="Y393" s="33">
        <v>48</v>
      </c>
      <c r="Z393" s="52">
        <v>0.96</v>
      </c>
      <c r="AA393" s="33" t="s">
        <v>68</v>
      </c>
      <c r="AB393" s="33" t="s">
        <v>1333</v>
      </c>
    </row>
    <row r="394" s="9" customFormat="1" ht="72" customHeight="1" spans="1:28">
      <c r="A394" s="17">
        <v>68</v>
      </c>
      <c r="B394" s="17" t="s">
        <v>60</v>
      </c>
      <c r="C394" s="17" t="s">
        <v>37</v>
      </c>
      <c r="D394" s="33" t="s">
        <v>1334</v>
      </c>
      <c r="E394" s="33" t="s">
        <v>39</v>
      </c>
      <c r="F394" s="33" t="s">
        <v>40</v>
      </c>
      <c r="G394" s="33" t="s">
        <v>41</v>
      </c>
      <c r="H394" s="33" t="s">
        <v>1079</v>
      </c>
      <c r="I394" s="33" t="s">
        <v>1081</v>
      </c>
      <c r="J394" s="33" t="s">
        <v>43</v>
      </c>
      <c r="K394" s="42" t="s">
        <v>63</v>
      </c>
      <c r="L394" s="42" t="s">
        <v>235</v>
      </c>
      <c r="M394" s="42" t="s">
        <v>424</v>
      </c>
      <c r="N394" s="17" t="s">
        <v>47</v>
      </c>
      <c r="O394" s="43">
        <v>147</v>
      </c>
      <c r="P394" s="43">
        <v>147</v>
      </c>
      <c r="Q394" s="33">
        <v>0</v>
      </c>
      <c r="R394" s="33">
        <v>0</v>
      </c>
      <c r="S394" s="33">
        <v>0</v>
      </c>
      <c r="T394" s="33" t="s">
        <v>1335</v>
      </c>
      <c r="U394" s="43" t="s">
        <v>1336</v>
      </c>
      <c r="V394" s="43">
        <v>4</v>
      </c>
      <c r="W394" s="33">
        <v>1345</v>
      </c>
      <c r="X394" s="33">
        <v>5867</v>
      </c>
      <c r="Y394" s="33">
        <v>1200</v>
      </c>
      <c r="Z394" s="52">
        <v>0.96</v>
      </c>
      <c r="AA394" s="33" t="s">
        <v>529</v>
      </c>
      <c r="AB394" s="33" t="s">
        <v>1084</v>
      </c>
    </row>
    <row r="395" s="9" customFormat="1" ht="56" customHeight="1" spans="1:28">
      <c r="A395" s="17">
        <v>69</v>
      </c>
      <c r="B395" s="17" t="s">
        <v>60</v>
      </c>
      <c r="C395" s="17" t="s">
        <v>37</v>
      </c>
      <c r="D395" s="33" t="s">
        <v>1080</v>
      </c>
      <c r="E395" s="33" t="s">
        <v>39</v>
      </c>
      <c r="F395" s="33" t="s">
        <v>40</v>
      </c>
      <c r="G395" s="33" t="s">
        <v>41</v>
      </c>
      <c r="H395" s="33" t="s">
        <v>1079</v>
      </c>
      <c r="I395" s="33" t="s">
        <v>1081</v>
      </c>
      <c r="J395" s="33" t="s">
        <v>43</v>
      </c>
      <c r="K395" s="42" t="s">
        <v>63</v>
      </c>
      <c r="L395" s="42" t="s">
        <v>173</v>
      </c>
      <c r="M395" s="42" t="s">
        <v>548</v>
      </c>
      <c r="N395" s="17" t="s">
        <v>47</v>
      </c>
      <c r="O395" s="43">
        <v>390</v>
      </c>
      <c r="P395" s="43">
        <v>390</v>
      </c>
      <c r="Q395" s="33">
        <v>0</v>
      </c>
      <c r="R395" s="33">
        <v>0</v>
      </c>
      <c r="S395" s="33">
        <v>0</v>
      </c>
      <c r="T395" s="33" t="s">
        <v>1337</v>
      </c>
      <c r="U395" s="43" t="s">
        <v>1338</v>
      </c>
      <c r="V395" s="43">
        <v>14</v>
      </c>
      <c r="W395" s="33">
        <v>325</v>
      </c>
      <c r="X395" s="33">
        <v>1130</v>
      </c>
      <c r="Y395" s="33">
        <v>123</v>
      </c>
      <c r="Z395" s="52">
        <v>0.96</v>
      </c>
      <c r="AA395" s="33" t="s">
        <v>529</v>
      </c>
      <c r="AB395" s="33" t="s">
        <v>1084</v>
      </c>
    </row>
    <row r="396" s="9" customFormat="1" ht="65" customHeight="1" spans="1:28">
      <c r="A396" s="17">
        <v>70</v>
      </c>
      <c r="B396" s="17" t="s">
        <v>36</v>
      </c>
      <c r="C396" s="17" t="s">
        <v>37</v>
      </c>
      <c r="D396" s="35" t="s">
        <v>1339</v>
      </c>
      <c r="E396" s="17" t="s">
        <v>39</v>
      </c>
      <c r="F396" s="17" t="s">
        <v>40</v>
      </c>
      <c r="G396" s="17" t="s">
        <v>41</v>
      </c>
      <c r="H396" s="33" t="s">
        <v>1079</v>
      </c>
      <c r="I396" s="17" t="s">
        <v>1203</v>
      </c>
      <c r="J396" s="17" t="s">
        <v>103</v>
      </c>
      <c r="K396" s="42" t="s">
        <v>44</v>
      </c>
      <c r="L396" s="42" t="s">
        <v>45</v>
      </c>
      <c r="M396" s="42" t="s">
        <v>74</v>
      </c>
      <c r="N396" s="17" t="s">
        <v>47</v>
      </c>
      <c r="O396" s="77">
        <v>7.1</v>
      </c>
      <c r="P396" s="77">
        <v>7.1</v>
      </c>
      <c r="Q396" s="17">
        <v>0</v>
      </c>
      <c r="R396" s="17">
        <v>0</v>
      </c>
      <c r="S396" s="17">
        <v>0</v>
      </c>
      <c r="T396" s="17" t="s">
        <v>1340</v>
      </c>
      <c r="U396" s="17" t="s">
        <v>1341</v>
      </c>
      <c r="V396" s="79">
        <v>1</v>
      </c>
      <c r="W396" s="79">
        <v>56</v>
      </c>
      <c r="X396" s="79">
        <v>212</v>
      </c>
      <c r="Y396" s="79">
        <v>36</v>
      </c>
      <c r="Z396" s="52">
        <v>0.96</v>
      </c>
      <c r="AA396" s="33" t="s">
        <v>68</v>
      </c>
      <c r="AB396" s="33" t="s">
        <v>1206</v>
      </c>
    </row>
    <row r="397" s="9" customFormat="1" ht="60" customHeight="1" spans="1:28">
      <c r="A397" s="17">
        <v>71</v>
      </c>
      <c r="B397" s="17" t="s">
        <v>60</v>
      </c>
      <c r="C397" s="17" t="s">
        <v>37</v>
      </c>
      <c r="D397" s="33" t="s">
        <v>1342</v>
      </c>
      <c r="E397" s="17" t="s">
        <v>517</v>
      </c>
      <c r="F397" s="17" t="s">
        <v>40</v>
      </c>
      <c r="G397" s="17" t="s">
        <v>41</v>
      </c>
      <c r="H397" s="33" t="s">
        <v>1079</v>
      </c>
      <c r="I397" s="17" t="s">
        <v>1343</v>
      </c>
      <c r="J397" s="17" t="s">
        <v>43</v>
      </c>
      <c r="K397" s="42" t="s">
        <v>63</v>
      </c>
      <c r="L397" s="42" t="s">
        <v>235</v>
      </c>
      <c r="M397" s="42" t="s">
        <v>424</v>
      </c>
      <c r="N397" s="17" t="s">
        <v>47</v>
      </c>
      <c r="O397" s="75">
        <v>59</v>
      </c>
      <c r="P397" s="75">
        <v>59</v>
      </c>
      <c r="Q397" s="72">
        <v>0</v>
      </c>
      <c r="R397" s="72">
        <v>0</v>
      </c>
      <c r="S397" s="72">
        <v>0</v>
      </c>
      <c r="T397" s="33" t="s">
        <v>1344</v>
      </c>
      <c r="U397" s="33" t="s">
        <v>1345</v>
      </c>
      <c r="V397" s="33">
        <v>1</v>
      </c>
      <c r="W397" s="33">
        <v>40</v>
      </c>
      <c r="X397" s="33">
        <v>135</v>
      </c>
      <c r="Y397" s="33">
        <v>18</v>
      </c>
      <c r="Z397" s="52">
        <v>0.97</v>
      </c>
      <c r="AA397" s="33" t="s">
        <v>529</v>
      </c>
      <c r="AB397" s="33" t="s">
        <v>1316</v>
      </c>
    </row>
    <row r="398" s="9" customFormat="1" customHeight="1" spans="1:28">
      <c r="A398" s="17">
        <v>72</v>
      </c>
      <c r="B398" s="17" t="s">
        <v>36</v>
      </c>
      <c r="C398" s="17" t="s">
        <v>37</v>
      </c>
      <c r="D398" s="33" t="s">
        <v>1346</v>
      </c>
      <c r="E398" s="17" t="s">
        <v>517</v>
      </c>
      <c r="F398" s="17" t="s">
        <v>40</v>
      </c>
      <c r="G398" s="17" t="s">
        <v>41</v>
      </c>
      <c r="H398" s="33" t="s">
        <v>1079</v>
      </c>
      <c r="I398" s="17" t="s">
        <v>1343</v>
      </c>
      <c r="J398" s="17" t="s">
        <v>43</v>
      </c>
      <c r="K398" s="42" t="s">
        <v>44</v>
      </c>
      <c r="L398" s="42" t="s">
        <v>45</v>
      </c>
      <c r="M398" s="42" t="s">
        <v>46</v>
      </c>
      <c r="N398" s="17" t="s">
        <v>47</v>
      </c>
      <c r="O398" s="43">
        <v>25</v>
      </c>
      <c r="P398" s="43">
        <v>25</v>
      </c>
      <c r="Q398" s="17">
        <v>0</v>
      </c>
      <c r="R398" s="17">
        <v>0</v>
      </c>
      <c r="S398" s="17">
        <v>0</v>
      </c>
      <c r="T398" s="33" t="s">
        <v>1347</v>
      </c>
      <c r="U398" s="17" t="s">
        <v>1348</v>
      </c>
      <c r="V398" s="61">
        <v>1</v>
      </c>
      <c r="W398" s="79">
        <v>70</v>
      </c>
      <c r="X398" s="79">
        <v>300</v>
      </c>
      <c r="Y398" s="79">
        <v>89</v>
      </c>
      <c r="Z398" s="52">
        <v>0.96</v>
      </c>
      <c r="AA398" s="33" t="s">
        <v>68</v>
      </c>
      <c r="AB398" s="33" t="s">
        <v>1316</v>
      </c>
    </row>
    <row r="399" s="9" customFormat="1" customHeight="1" spans="1:28">
      <c r="A399" s="17">
        <v>73</v>
      </c>
      <c r="B399" s="17" t="s">
        <v>36</v>
      </c>
      <c r="C399" s="17" t="s">
        <v>37</v>
      </c>
      <c r="D399" s="33" t="s">
        <v>1349</v>
      </c>
      <c r="E399" s="17" t="s">
        <v>517</v>
      </c>
      <c r="F399" s="17" t="s">
        <v>40</v>
      </c>
      <c r="G399" s="17" t="s">
        <v>41</v>
      </c>
      <c r="H399" s="33" t="s">
        <v>1079</v>
      </c>
      <c r="I399" s="17" t="s">
        <v>1350</v>
      </c>
      <c r="J399" s="17" t="s">
        <v>43</v>
      </c>
      <c r="K399" s="42" t="s">
        <v>44</v>
      </c>
      <c r="L399" s="42" t="s">
        <v>45</v>
      </c>
      <c r="M399" s="42" t="s">
        <v>46</v>
      </c>
      <c r="N399" s="17" t="s">
        <v>47</v>
      </c>
      <c r="O399" s="43">
        <v>26</v>
      </c>
      <c r="P399" s="43">
        <v>26</v>
      </c>
      <c r="Q399" s="17">
        <v>0</v>
      </c>
      <c r="R399" s="17">
        <v>0</v>
      </c>
      <c r="S399" s="17">
        <v>0</v>
      </c>
      <c r="T399" s="33" t="s">
        <v>1351</v>
      </c>
      <c r="U399" s="17" t="s">
        <v>1352</v>
      </c>
      <c r="V399" s="61">
        <v>1</v>
      </c>
      <c r="W399" s="79">
        <v>70</v>
      </c>
      <c r="X399" s="79">
        <v>312</v>
      </c>
      <c r="Y399" s="79">
        <v>102</v>
      </c>
      <c r="Z399" s="52">
        <v>0.96</v>
      </c>
      <c r="AA399" s="33" t="s">
        <v>68</v>
      </c>
      <c r="AB399" s="33" t="s">
        <v>1316</v>
      </c>
    </row>
    <row r="400" s="9" customFormat="1" customHeight="1" spans="1:28">
      <c r="A400" s="17">
        <v>74</v>
      </c>
      <c r="B400" s="17" t="s">
        <v>36</v>
      </c>
      <c r="C400" s="17" t="s">
        <v>37</v>
      </c>
      <c r="D400" s="33" t="s">
        <v>1353</v>
      </c>
      <c r="E400" s="17" t="s">
        <v>517</v>
      </c>
      <c r="F400" s="17" t="s">
        <v>40</v>
      </c>
      <c r="G400" s="17" t="s">
        <v>41</v>
      </c>
      <c r="H400" s="33" t="s">
        <v>1079</v>
      </c>
      <c r="I400" s="17" t="s">
        <v>1354</v>
      </c>
      <c r="J400" s="17" t="s">
        <v>43</v>
      </c>
      <c r="K400" s="42" t="s">
        <v>44</v>
      </c>
      <c r="L400" s="42" t="s">
        <v>45</v>
      </c>
      <c r="M400" s="42" t="s">
        <v>46</v>
      </c>
      <c r="N400" s="17" t="s">
        <v>47</v>
      </c>
      <c r="O400" s="43">
        <v>26</v>
      </c>
      <c r="P400" s="43">
        <v>26</v>
      </c>
      <c r="Q400" s="17">
        <v>0</v>
      </c>
      <c r="R400" s="17">
        <v>0</v>
      </c>
      <c r="S400" s="17">
        <v>0</v>
      </c>
      <c r="T400" s="33" t="s">
        <v>1351</v>
      </c>
      <c r="U400" s="17" t="s">
        <v>1355</v>
      </c>
      <c r="V400" s="61">
        <v>1</v>
      </c>
      <c r="W400" s="79">
        <v>67</v>
      </c>
      <c r="X400" s="79">
        <v>299</v>
      </c>
      <c r="Y400" s="79">
        <v>98</v>
      </c>
      <c r="Z400" s="52">
        <v>0.96</v>
      </c>
      <c r="AA400" s="33" t="s">
        <v>68</v>
      </c>
      <c r="AB400" s="33" t="s">
        <v>1316</v>
      </c>
    </row>
    <row r="401" s="9" customFormat="1" ht="62" customHeight="1" spans="1:28">
      <c r="A401" s="17">
        <v>75</v>
      </c>
      <c r="B401" s="17" t="s">
        <v>36</v>
      </c>
      <c r="C401" s="17" t="s">
        <v>37</v>
      </c>
      <c r="D401" s="33" t="s">
        <v>1356</v>
      </c>
      <c r="E401" s="17" t="s">
        <v>39</v>
      </c>
      <c r="F401" s="17" t="s">
        <v>40</v>
      </c>
      <c r="G401" s="17" t="s">
        <v>41</v>
      </c>
      <c r="H401" s="33" t="s">
        <v>1079</v>
      </c>
      <c r="I401" s="17" t="s">
        <v>1357</v>
      </c>
      <c r="J401" s="17" t="s">
        <v>43</v>
      </c>
      <c r="K401" s="42" t="s">
        <v>44</v>
      </c>
      <c r="L401" s="42" t="s">
        <v>45</v>
      </c>
      <c r="M401" s="42" t="s">
        <v>46</v>
      </c>
      <c r="N401" s="17" t="s">
        <v>47</v>
      </c>
      <c r="O401" s="43">
        <v>13.4</v>
      </c>
      <c r="P401" s="43">
        <v>13.4</v>
      </c>
      <c r="Q401" s="17">
        <v>0</v>
      </c>
      <c r="R401" s="17">
        <v>0</v>
      </c>
      <c r="S401" s="17">
        <v>0</v>
      </c>
      <c r="T401" s="33" t="s">
        <v>1358</v>
      </c>
      <c r="U401" s="17" t="s">
        <v>1359</v>
      </c>
      <c r="V401" s="61">
        <v>1</v>
      </c>
      <c r="W401" s="79">
        <v>32</v>
      </c>
      <c r="X401" s="79">
        <v>155</v>
      </c>
      <c r="Y401" s="79">
        <v>65</v>
      </c>
      <c r="Z401" s="52">
        <v>0.96</v>
      </c>
      <c r="AA401" s="33" t="s">
        <v>68</v>
      </c>
      <c r="AB401" s="33" t="s">
        <v>1316</v>
      </c>
    </row>
    <row r="402" s="9" customFormat="1" ht="63" customHeight="1" spans="1:28">
      <c r="A402" s="17">
        <v>76</v>
      </c>
      <c r="B402" s="17" t="s">
        <v>36</v>
      </c>
      <c r="C402" s="17" t="s">
        <v>37</v>
      </c>
      <c r="D402" s="33" t="s">
        <v>1360</v>
      </c>
      <c r="E402" s="17" t="s">
        <v>39</v>
      </c>
      <c r="F402" s="17" t="s">
        <v>40</v>
      </c>
      <c r="G402" s="17" t="s">
        <v>41</v>
      </c>
      <c r="H402" s="33" t="s">
        <v>1079</v>
      </c>
      <c r="I402" s="17" t="s">
        <v>1361</v>
      </c>
      <c r="J402" s="17" t="s">
        <v>43</v>
      </c>
      <c r="K402" s="42" t="s">
        <v>44</v>
      </c>
      <c r="L402" s="42" t="s">
        <v>45</v>
      </c>
      <c r="M402" s="42" t="s">
        <v>74</v>
      </c>
      <c r="N402" s="17" t="s">
        <v>47</v>
      </c>
      <c r="O402" s="45">
        <v>25</v>
      </c>
      <c r="P402" s="45">
        <v>25</v>
      </c>
      <c r="Q402" s="17">
        <v>0</v>
      </c>
      <c r="R402" s="17">
        <v>0</v>
      </c>
      <c r="S402" s="17">
        <v>0</v>
      </c>
      <c r="T402" s="33" t="s">
        <v>1362</v>
      </c>
      <c r="U402" s="58" t="s">
        <v>1363</v>
      </c>
      <c r="V402" s="61">
        <v>1</v>
      </c>
      <c r="W402" s="79">
        <v>40</v>
      </c>
      <c r="X402" s="79">
        <v>150</v>
      </c>
      <c r="Y402" s="79">
        <v>58</v>
      </c>
      <c r="Z402" s="52">
        <v>0.96</v>
      </c>
      <c r="AA402" s="33" t="s">
        <v>68</v>
      </c>
      <c r="AB402" s="33" t="s">
        <v>1316</v>
      </c>
    </row>
    <row r="403" s="9" customFormat="1" ht="73" customHeight="1" spans="1:28">
      <c r="A403" s="17">
        <v>77</v>
      </c>
      <c r="B403" s="17" t="s">
        <v>60</v>
      </c>
      <c r="C403" s="17" t="s">
        <v>37</v>
      </c>
      <c r="D403" s="33" t="s">
        <v>1364</v>
      </c>
      <c r="E403" s="33" t="s">
        <v>39</v>
      </c>
      <c r="F403" s="17" t="s">
        <v>40</v>
      </c>
      <c r="G403" s="17" t="s">
        <v>41</v>
      </c>
      <c r="H403" s="33" t="s">
        <v>1079</v>
      </c>
      <c r="I403" s="33" t="s">
        <v>1365</v>
      </c>
      <c r="J403" s="33" t="s">
        <v>103</v>
      </c>
      <c r="K403" s="42" t="s">
        <v>63</v>
      </c>
      <c r="L403" s="42" t="s">
        <v>235</v>
      </c>
      <c r="M403" s="42" t="s">
        <v>424</v>
      </c>
      <c r="N403" s="17" t="s">
        <v>47</v>
      </c>
      <c r="O403" s="43">
        <v>55</v>
      </c>
      <c r="P403" s="43">
        <v>55</v>
      </c>
      <c r="Q403" s="17">
        <v>0</v>
      </c>
      <c r="R403" s="17">
        <v>0</v>
      </c>
      <c r="S403" s="17">
        <v>0</v>
      </c>
      <c r="T403" s="33" t="s">
        <v>1366</v>
      </c>
      <c r="U403" s="43" t="s">
        <v>1176</v>
      </c>
      <c r="V403" s="33">
        <v>1</v>
      </c>
      <c r="W403" s="33">
        <v>132</v>
      </c>
      <c r="X403" s="33">
        <v>366</v>
      </c>
      <c r="Y403" s="33">
        <v>66</v>
      </c>
      <c r="Z403" s="52">
        <v>0.97</v>
      </c>
      <c r="AA403" s="33" t="s">
        <v>529</v>
      </c>
      <c r="AB403" s="33" t="s">
        <v>1114</v>
      </c>
    </row>
    <row r="404" s="9" customFormat="1" ht="53" customHeight="1" spans="1:28">
      <c r="A404" s="17">
        <v>78</v>
      </c>
      <c r="B404" s="17" t="s">
        <v>36</v>
      </c>
      <c r="C404" s="17" t="s">
        <v>37</v>
      </c>
      <c r="D404" s="33" t="s">
        <v>1367</v>
      </c>
      <c r="E404" s="33" t="s">
        <v>39</v>
      </c>
      <c r="F404" s="17" t="s">
        <v>40</v>
      </c>
      <c r="G404" s="17" t="s">
        <v>41</v>
      </c>
      <c r="H404" s="33" t="s">
        <v>1079</v>
      </c>
      <c r="I404" s="33" t="s">
        <v>1368</v>
      </c>
      <c r="J404" s="33" t="s">
        <v>103</v>
      </c>
      <c r="K404" s="42" t="s">
        <v>44</v>
      </c>
      <c r="L404" s="42" t="s">
        <v>45</v>
      </c>
      <c r="M404" s="42" t="s">
        <v>74</v>
      </c>
      <c r="N404" s="17" t="s">
        <v>47</v>
      </c>
      <c r="O404" s="43">
        <v>3</v>
      </c>
      <c r="P404" s="43">
        <v>3</v>
      </c>
      <c r="Q404" s="17">
        <v>0</v>
      </c>
      <c r="R404" s="17">
        <v>0</v>
      </c>
      <c r="S404" s="17">
        <v>0</v>
      </c>
      <c r="T404" s="33" t="s">
        <v>1369</v>
      </c>
      <c r="U404" s="58" t="s">
        <v>1370</v>
      </c>
      <c r="V404" s="33">
        <v>1</v>
      </c>
      <c r="W404" s="33">
        <v>37</v>
      </c>
      <c r="X404" s="33">
        <v>120</v>
      </c>
      <c r="Y404" s="33">
        <v>58</v>
      </c>
      <c r="Z404" s="52">
        <v>0.98</v>
      </c>
      <c r="AA404" s="33" t="s">
        <v>68</v>
      </c>
      <c r="AB404" s="33" t="s">
        <v>1114</v>
      </c>
    </row>
    <row r="405" s="9" customFormat="1" ht="66" customHeight="1" spans="1:28">
      <c r="A405" s="17">
        <v>79</v>
      </c>
      <c r="B405" s="17" t="s">
        <v>36</v>
      </c>
      <c r="C405" s="17" t="s">
        <v>37</v>
      </c>
      <c r="D405" s="33" t="s">
        <v>1371</v>
      </c>
      <c r="E405" s="33" t="s">
        <v>39</v>
      </c>
      <c r="F405" s="17" t="s">
        <v>40</v>
      </c>
      <c r="G405" s="17" t="s">
        <v>41</v>
      </c>
      <c r="H405" s="33" t="s">
        <v>1079</v>
      </c>
      <c r="I405" s="33" t="s">
        <v>1372</v>
      </c>
      <c r="J405" s="33" t="s">
        <v>103</v>
      </c>
      <c r="K405" s="42" t="s">
        <v>44</v>
      </c>
      <c r="L405" s="42" t="s">
        <v>45</v>
      </c>
      <c r="M405" s="42" t="s">
        <v>74</v>
      </c>
      <c r="N405" s="17" t="s">
        <v>47</v>
      </c>
      <c r="O405" s="43">
        <v>13</v>
      </c>
      <c r="P405" s="43">
        <v>13</v>
      </c>
      <c r="Q405" s="17">
        <v>0</v>
      </c>
      <c r="R405" s="17">
        <v>0</v>
      </c>
      <c r="S405" s="17">
        <v>0</v>
      </c>
      <c r="T405" s="33" t="s">
        <v>1373</v>
      </c>
      <c r="U405" s="58" t="s">
        <v>1374</v>
      </c>
      <c r="V405" s="44">
        <v>1</v>
      </c>
      <c r="W405" s="76">
        <v>35</v>
      </c>
      <c r="X405" s="76">
        <v>146</v>
      </c>
      <c r="Y405" s="76">
        <v>77</v>
      </c>
      <c r="Z405" s="37" t="s">
        <v>270</v>
      </c>
      <c r="AA405" s="33" t="s">
        <v>68</v>
      </c>
      <c r="AB405" s="33" t="s">
        <v>1114</v>
      </c>
    </row>
    <row r="406" s="9" customFormat="1" ht="86" customHeight="1" spans="1:28">
      <c r="A406" s="17">
        <v>80</v>
      </c>
      <c r="B406" s="17" t="s">
        <v>36</v>
      </c>
      <c r="C406" s="17" t="s">
        <v>37</v>
      </c>
      <c r="D406" s="33" t="s">
        <v>1375</v>
      </c>
      <c r="E406" s="33" t="s">
        <v>39</v>
      </c>
      <c r="F406" s="17" t="s">
        <v>40</v>
      </c>
      <c r="G406" s="17" t="s">
        <v>41</v>
      </c>
      <c r="H406" s="33" t="s">
        <v>1079</v>
      </c>
      <c r="I406" s="33" t="s">
        <v>1376</v>
      </c>
      <c r="J406" s="33" t="s">
        <v>103</v>
      </c>
      <c r="K406" s="42" t="s">
        <v>44</v>
      </c>
      <c r="L406" s="42" t="s">
        <v>45</v>
      </c>
      <c r="M406" s="42" t="s">
        <v>74</v>
      </c>
      <c r="N406" s="17" t="s">
        <v>47</v>
      </c>
      <c r="O406" s="43">
        <v>11</v>
      </c>
      <c r="P406" s="43">
        <v>11</v>
      </c>
      <c r="Q406" s="17">
        <v>0</v>
      </c>
      <c r="R406" s="17">
        <v>0</v>
      </c>
      <c r="S406" s="17">
        <v>0</v>
      </c>
      <c r="T406" s="33" t="s">
        <v>1377</v>
      </c>
      <c r="U406" s="58" t="s">
        <v>1378</v>
      </c>
      <c r="V406" s="44">
        <v>1</v>
      </c>
      <c r="W406" s="76">
        <v>26</v>
      </c>
      <c r="X406" s="76">
        <v>102</v>
      </c>
      <c r="Y406" s="76">
        <v>29</v>
      </c>
      <c r="Z406" s="37" t="s">
        <v>270</v>
      </c>
      <c r="AA406" s="33" t="s">
        <v>68</v>
      </c>
      <c r="AB406" s="33" t="s">
        <v>1114</v>
      </c>
    </row>
    <row r="407" s="9" customFormat="1" ht="151" customHeight="1" spans="1:28">
      <c r="A407" s="17">
        <v>81</v>
      </c>
      <c r="B407" s="17" t="s">
        <v>36</v>
      </c>
      <c r="C407" s="17" t="s">
        <v>37</v>
      </c>
      <c r="D407" s="33" t="s">
        <v>1379</v>
      </c>
      <c r="E407" s="33" t="s">
        <v>39</v>
      </c>
      <c r="F407" s="17" t="s">
        <v>40</v>
      </c>
      <c r="G407" s="17" t="s">
        <v>41</v>
      </c>
      <c r="H407" s="33" t="s">
        <v>1079</v>
      </c>
      <c r="I407" s="33" t="s">
        <v>1365</v>
      </c>
      <c r="J407" s="33" t="s">
        <v>103</v>
      </c>
      <c r="K407" s="42" t="s">
        <v>44</v>
      </c>
      <c r="L407" s="42" t="s">
        <v>45</v>
      </c>
      <c r="M407" s="42" t="s">
        <v>74</v>
      </c>
      <c r="N407" s="17" t="s">
        <v>47</v>
      </c>
      <c r="O407" s="43">
        <v>20</v>
      </c>
      <c r="P407" s="43">
        <v>20</v>
      </c>
      <c r="Q407" s="17">
        <v>0</v>
      </c>
      <c r="R407" s="17">
        <v>0</v>
      </c>
      <c r="S407" s="17">
        <v>0</v>
      </c>
      <c r="T407" s="33" t="s">
        <v>1380</v>
      </c>
      <c r="U407" s="33" t="s">
        <v>1381</v>
      </c>
      <c r="V407" s="44">
        <v>1</v>
      </c>
      <c r="W407" s="76">
        <v>63</v>
      </c>
      <c r="X407" s="76">
        <v>312</v>
      </c>
      <c r="Y407" s="76">
        <v>132</v>
      </c>
      <c r="Z407" s="37" t="s">
        <v>270</v>
      </c>
      <c r="AA407" s="33" t="s">
        <v>68</v>
      </c>
      <c r="AB407" s="33" t="s">
        <v>1114</v>
      </c>
    </row>
    <row r="408" s="9" customFormat="1" customHeight="1" spans="1:28">
      <c r="A408" s="17">
        <v>82</v>
      </c>
      <c r="B408" s="17" t="s">
        <v>36</v>
      </c>
      <c r="C408" s="17" t="s">
        <v>37</v>
      </c>
      <c r="D408" s="33" t="s">
        <v>1382</v>
      </c>
      <c r="E408" s="33" t="s">
        <v>39</v>
      </c>
      <c r="F408" s="17" t="s">
        <v>40</v>
      </c>
      <c r="G408" s="17" t="s">
        <v>41</v>
      </c>
      <c r="H408" s="33" t="s">
        <v>1079</v>
      </c>
      <c r="I408" s="33" t="s">
        <v>1383</v>
      </c>
      <c r="J408" s="33" t="s">
        <v>103</v>
      </c>
      <c r="K408" s="42" t="s">
        <v>44</v>
      </c>
      <c r="L408" s="42" t="s">
        <v>45</v>
      </c>
      <c r="M408" s="42" t="s">
        <v>74</v>
      </c>
      <c r="N408" s="17" t="s">
        <v>47</v>
      </c>
      <c r="O408" s="43">
        <v>9.4</v>
      </c>
      <c r="P408" s="43">
        <v>9.4</v>
      </c>
      <c r="Q408" s="17">
        <v>0</v>
      </c>
      <c r="R408" s="17">
        <v>0</v>
      </c>
      <c r="S408" s="17">
        <v>0</v>
      </c>
      <c r="T408" s="33" t="s">
        <v>1384</v>
      </c>
      <c r="U408" s="33" t="s">
        <v>1385</v>
      </c>
      <c r="V408" s="33">
        <v>1</v>
      </c>
      <c r="W408" s="44">
        <v>25</v>
      </c>
      <c r="X408" s="76">
        <v>104</v>
      </c>
      <c r="Y408" s="76">
        <v>25</v>
      </c>
      <c r="Z408" s="52">
        <v>0.98</v>
      </c>
      <c r="AA408" s="33" t="s">
        <v>52</v>
      </c>
      <c r="AB408" s="33" t="s">
        <v>1114</v>
      </c>
    </row>
    <row r="409" s="9" customFormat="1" customHeight="1" spans="1:28">
      <c r="A409" s="17">
        <v>83</v>
      </c>
      <c r="B409" s="17" t="s">
        <v>36</v>
      </c>
      <c r="C409" s="17" t="s">
        <v>37</v>
      </c>
      <c r="D409" s="33" t="s">
        <v>1386</v>
      </c>
      <c r="E409" s="33" t="s">
        <v>39</v>
      </c>
      <c r="F409" s="17" t="s">
        <v>40</v>
      </c>
      <c r="G409" s="17" t="s">
        <v>41</v>
      </c>
      <c r="H409" s="33" t="s">
        <v>1079</v>
      </c>
      <c r="I409" s="33" t="s">
        <v>1387</v>
      </c>
      <c r="J409" s="33" t="s">
        <v>103</v>
      </c>
      <c r="K409" s="42" t="s">
        <v>44</v>
      </c>
      <c r="L409" s="42" t="s">
        <v>45</v>
      </c>
      <c r="M409" s="42" t="s">
        <v>74</v>
      </c>
      <c r="N409" s="17" t="s">
        <v>47</v>
      </c>
      <c r="O409" s="43">
        <v>59</v>
      </c>
      <c r="P409" s="43">
        <v>59</v>
      </c>
      <c r="Q409" s="17">
        <v>0</v>
      </c>
      <c r="R409" s="17">
        <v>0</v>
      </c>
      <c r="S409" s="17">
        <v>0</v>
      </c>
      <c r="T409" s="33" t="s">
        <v>1388</v>
      </c>
      <c r="U409" s="33" t="s">
        <v>1389</v>
      </c>
      <c r="V409" s="33">
        <v>1</v>
      </c>
      <c r="W409" s="44">
        <v>62</v>
      </c>
      <c r="X409" s="76">
        <v>251</v>
      </c>
      <c r="Y409" s="76">
        <v>43</v>
      </c>
      <c r="Z409" s="52">
        <v>0.98</v>
      </c>
      <c r="AA409" s="33" t="s">
        <v>52</v>
      </c>
      <c r="AB409" s="33" t="s">
        <v>1114</v>
      </c>
    </row>
    <row r="410" s="9" customFormat="1" customHeight="1" spans="1:28">
      <c r="A410" s="17">
        <v>84</v>
      </c>
      <c r="B410" s="17" t="s">
        <v>36</v>
      </c>
      <c r="C410" s="17" t="s">
        <v>37</v>
      </c>
      <c r="D410" s="33" t="s">
        <v>1390</v>
      </c>
      <c r="E410" s="33" t="s">
        <v>39</v>
      </c>
      <c r="F410" s="17" t="s">
        <v>40</v>
      </c>
      <c r="G410" s="17" t="s">
        <v>41</v>
      </c>
      <c r="H410" s="33" t="s">
        <v>1079</v>
      </c>
      <c r="I410" s="33" t="s">
        <v>1391</v>
      </c>
      <c r="J410" s="33" t="s">
        <v>103</v>
      </c>
      <c r="K410" s="42" t="s">
        <v>44</v>
      </c>
      <c r="L410" s="42" t="s">
        <v>45</v>
      </c>
      <c r="M410" s="42" t="s">
        <v>74</v>
      </c>
      <c r="N410" s="17" t="s">
        <v>47</v>
      </c>
      <c r="O410" s="43">
        <v>28</v>
      </c>
      <c r="P410" s="43">
        <v>28</v>
      </c>
      <c r="Q410" s="17">
        <v>0</v>
      </c>
      <c r="R410" s="17">
        <v>0</v>
      </c>
      <c r="S410" s="17">
        <v>0</v>
      </c>
      <c r="T410" s="33" t="s">
        <v>1392</v>
      </c>
      <c r="U410" s="33" t="s">
        <v>1393</v>
      </c>
      <c r="V410" s="33">
        <v>1</v>
      </c>
      <c r="W410" s="44">
        <v>35</v>
      </c>
      <c r="X410" s="76">
        <v>142</v>
      </c>
      <c r="Y410" s="76">
        <v>14</v>
      </c>
      <c r="Z410" s="52">
        <v>0.98</v>
      </c>
      <c r="AA410" s="33" t="s">
        <v>52</v>
      </c>
      <c r="AB410" s="33" t="s">
        <v>1114</v>
      </c>
    </row>
    <row r="411" s="9" customFormat="1" customHeight="1" spans="1:28">
      <c r="A411" s="17">
        <v>85</v>
      </c>
      <c r="B411" s="17" t="s">
        <v>36</v>
      </c>
      <c r="C411" s="17" t="s">
        <v>37</v>
      </c>
      <c r="D411" s="33" t="s">
        <v>1394</v>
      </c>
      <c r="E411" s="33" t="s">
        <v>517</v>
      </c>
      <c r="F411" s="17" t="s">
        <v>40</v>
      </c>
      <c r="G411" s="17" t="s">
        <v>41</v>
      </c>
      <c r="H411" s="33" t="s">
        <v>1079</v>
      </c>
      <c r="I411" s="33" t="s">
        <v>1395</v>
      </c>
      <c r="J411" s="33" t="s">
        <v>103</v>
      </c>
      <c r="K411" s="42" t="s">
        <v>44</v>
      </c>
      <c r="L411" s="42" t="s">
        <v>45</v>
      </c>
      <c r="M411" s="42" t="s">
        <v>74</v>
      </c>
      <c r="N411" s="17" t="s">
        <v>47</v>
      </c>
      <c r="O411" s="43">
        <v>8</v>
      </c>
      <c r="P411" s="43">
        <v>8</v>
      </c>
      <c r="Q411" s="17">
        <v>0</v>
      </c>
      <c r="R411" s="17">
        <v>0</v>
      </c>
      <c r="S411" s="17">
        <v>0</v>
      </c>
      <c r="T411" s="33" t="s">
        <v>1396</v>
      </c>
      <c r="U411" s="58" t="s">
        <v>1397</v>
      </c>
      <c r="V411" s="44">
        <v>1</v>
      </c>
      <c r="W411" s="44">
        <v>90</v>
      </c>
      <c r="X411" s="44">
        <v>371</v>
      </c>
      <c r="Y411" s="80">
        <v>29</v>
      </c>
      <c r="Z411" s="52">
        <v>0.98</v>
      </c>
      <c r="AA411" s="33" t="s">
        <v>68</v>
      </c>
      <c r="AB411" s="33" t="s">
        <v>1114</v>
      </c>
    </row>
    <row r="412" s="9" customFormat="1" customHeight="1" spans="1:28">
      <c r="A412" s="17">
        <v>86</v>
      </c>
      <c r="B412" s="17" t="s">
        <v>36</v>
      </c>
      <c r="C412" s="17" t="s">
        <v>37</v>
      </c>
      <c r="D412" s="33" t="s">
        <v>1398</v>
      </c>
      <c r="E412" s="33" t="s">
        <v>39</v>
      </c>
      <c r="F412" s="17" t="s">
        <v>40</v>
      </c>
      <c r="G412" s="17" t="s">
        <v>41</v>
      </c>
      <c r="H412" s="33" t="s">
        <v>1079</v>
      </c>
      <c r="I412" s="33" t="s">
        <v>1372</v>
      </c>
      <c r="J412" s="33" t="s">
        <v>103</v>
      </c>
      <c r="K412" s="42" t="s">
        <v>44</v>
      </c>
      <c r="L412" s="42" t="s">
        <v>45</v>
      </c>
      <c r="M412" s="42" t="s">
        <v>74</v>
      </c>
      <c r="N412" s="17" t="s">
        <v>47</v>
      </c>
      <c r="O412" s="75">
        <v>3.9</v>
      </c>
      <c r="P412" s="75">
        <v>3.9</v>
      </c>
      <c r="Q412" s="17">
        <v>0</v>
      </c>
      <c r="R412" s="17">
        <v>0</v>
      </c>
      <c r="S412" s="17">
        <v>0</v>
      </c>
      <c r="T412" s="33" t="s">
        <v>1399</v>
      </c>
      <c r="U412" s="58" t="s">
        <v>1400</v>
      </c>
      <c r="V412" s="44">
        <v>1</v>
      </c>
      <c r="W412" s="44">
        <v>22</v>
      </c>
      <c r="X412" s="44">
        <v>110</v>
      </c>
      <c r="Y412" s="44">
        <v>10</v>
      </c>
      <c r="Z412" s="51">
        <v>0.98</v>
      </c>
      <c r="AA412" s="33" t="s">
        <v>68</v>
      </c>
      <c r="AB412" s="33" t="s">
        <v>1114</v>
      </c>
    </row>
    <row r="413" s="9" customFormat="1" customHeight="1" spans="1:28">
      <c r="A413" s="17">
        <v>87</v>
      </c>
      <c r="B413" s="17" t="s">
        <v>36</v>
      </c>
      <c r="C413" s="17" t="s">
        <v>37</v>
      </c>
      <c r="D413" s="33" t="s">
        <v>1401</v>
      </c>
      <c r="E413" s="33" t="s">
        <v>39</v>
      </c>
      <c r="F413" s="17" t="s">
        <v>40</v>
      </c>
      <c r="G413" s="17" t="s">
        <v>41</v>
      </c>
      <c r="H413" s="33" t="s">
        <v>1079</v>
      </c>
      <c r="I413" s="33" t="s">
        <v>1402</v>
      </c>
      <c r="J413" s="33" t="s">
        <v>103</v>
      </c>
      <c r="K413" s="42" t="s">
        <v>44</v>
      </c>
      <c r="L413" s="42" t="s">
        <v>45</v>
      </c>
      <c r="M413" s="42" t="s">
        <v>74</v>
      </c>
      <c r="N413" s="17" t="s">
        <v>47</v>
      </c>
      <c r="O413" s="75">
        <v>12</v>
      </c>
      <c r="P413" s="75">
        <v>12</v>
      </c>
      <c r="Q413" s="17">
        <v>0</v>
      </c>
      <c r="R413" s="17">
        <v>0</v>
      </c>
      <c r="S413" s="17">
        <v>0</v>
      </c>
      <c r="T413" s="33" t="s">
        <v>1403</v>
      </c>
      <c r="U413" s="58" t="s">
        <v>1404</v>
      </c>
      <c r="V413" s="44">
        <v>1</v>
      </c>
      <c r="W413" s="44">
        <v>15</v>
      </c>
      <c r="X413" s="44">
        <v>53</v>
      </c>
      <c r="Y413" s="44">
        <v>9</v>
      </c>
      <c r="Z413" s="51">
        <v>0.98</v>
      </c>
      <c r="AA413" s="33" t="s">
        <v>68</v>
      </c>
      <c r="AB413" s="33" t="s">
        <v>1114</v>
      </c>
    </row>
    <row r="414" s="9" customFormat="1" customHeight="1" spans="1:28">
      <c r="A414" s="17">
        <v>88</v>
      </c>
      <c r="B414" s="17" t="s">
        <v>36</v>
      </c>
      <c r="C414" s="17" t="s">
        <v>37</v>
      </c>
      <c r="D414" s="33" t="s">
        <v>1405</v>
      </c>
      <c r="E414" s="33" t="s">
        <v>39</v>
      </c>
      <c r="F414" s="17" t="s">
        <v>40</v>
      </c>
      <c r="G414" s="17" t="s">
        <v>41</v>
      </c>
      <c r="H414" s="33" t="s">
        <v>1079</v>
      </c>
      <c r="I414" s="33" t="s">
        <v>1406</v>
      </c>
      <c r="J414" s="33" t="s">
        <v>103</v>
      </c>
      <c r="K414" s="42" t="s">
        <v>44</v>
      </c>
      <c r="L414" s="42" t="s">
        <v>45</v>
      </c>
      <c r="M414" s="42" t="s">
        <v>74</v>
      </c>
      <c r="N414" s="17" t="s">
        <v>47</v>
      </c>
      <c r="O414" s="75">
        <v>14.3</v>
      </c>
      <c r="P414" s="75">
        <v>14.3</v>
      </c>
      <c r="Q414" s="17">
        <v>0</v>
      </c>
      <c r="R414" s="17">
        <v>0</v>
      </c>
      <c r="S414" s="17">
        <v>0</v>
      </c>
      <c r="T414" s="33" t="s">
        <v>1407</v>
      </c>
      <c r="U414" s="58" t="s">
        <v>1408</v>
      </c>
      <c r="V414" s="44">
        <v>1</v>
      </c>
      <c r="W414" s="44">
        <v>23</v>
      </c>
      <c r="X414" s="44">
        <v>106</v>
      </c>
      <c r="Y414" s="44">
        <v>19</v>
      </c>
      <c r="Z414" s="51">
        <v>0.97</v>
      </c>
      <c r="AA414" s="33" t="s">
        <v>68</v>
      </c>
      <c r="AB414" s="33" t="s">
        <v>1114</v>
      </c>
    </row>
    <row r="415" s="9" customFormat="1" customHeight="1" spans="1:28">
      <c r="A415" s="17">
        <v>89</v>
      </c>
      <c r="B415" s="17" t="s">
        <v>36</v>
      </c>
      <c r="C415" s="17" t="s">
        <v>37</v>
      </c>
      <c r="D415" s="33" t="s">
        <v>1409</v>
      </c>
      <c r="E415" s="33" t="s">
        <v>39</v>
      </c>
      <c r="F415" s="17" t="s">
        <v>40</v>
      </c>
      <c r="G415" s="17" t="s">
        <v>41</v>
      </c>
      <c r="H415" s="33" t="s">
        <v>1079</v>
      </c>
      <c r="I415" s="33" t="s">
        <v>1410</v>
      </c>
      <c r="J415" s="33" t="s">
        <v>103</v>
      </c>
      <c r="K415" s="42" t="s">
        <v>44</v>
      </c>
      <c r="L415" s="42" t="s">
        <v>45</v>
      </c>
      <c r="M415" s="42" t="s">
        <v>74</v>
      </c>
      <c r="N415" s="17" t="s">
        <v>47</v>
      </c>
      <c r="O415" s="43">
        <v>2.5</v>
      </c>
      <c r="P415" s="43">
        <v>2.5</v>
      </c>
      <c r="Q415" s="17">
        <v>0</v>
      </c>
      <c r="R415" s="17">
        <v>0</v>
      </c>
      <c r="S415" s="17">
        <v>0</v>
      </c>
      <c r="T415" s="33" t="s">
        <v>1411</v>
      </c>
      <c r="U415" s="33" t="s">
        <v>1412</v>
      </c>
      <c r="V415" s="33">
        <v>1</v>
      </c>
      <c r="W415" s="33">
        <v>17</v>
      </c>
      <c r="X415" s="33">
        <v>75</v>
      </c>
      <c r="Y415" s="33">
        <v>17</v>
      </c>
      <c r="Z415" s="52">
        <v>0.98</v>
      </c>
      <c r="AA415" s="33" t="s">
        <v>68</v>
      </c>
      <c r="AB415" s="33" t="s">
        <v>1114</v>
      </c>
    </row>
    <row r="416" s="9" customFormat="1" customHeight="1" spans="1:28">
      <c r="A416" s="17">
        <v>90</v>
      </c>
      <c r="B416" s="17" t="s">
        <v>36</v>
      </c>
      <c r="C416" s="17" t="s">
        <v>37</v>
      </c>
      <c r="D416" s="33" t="s">
        <v>1413</v>
      </c>
      <c r="E416" s="17" t="s">
        <v>39</v>
      </c>
      <c r="F416" s="17" t="s">
        <v>40</v>
      </c>
      <c r="G416" s="17" t="s">
        <v>41</v>
      </c>
      <c r="H416" s="17" t="s">
        <v>1079</v>
      </c>
      <c r="I416" s="33" t="s">
        <v>1330</v>
      </c>
      <c r="J416" s="17" t="s">
        <v>103</v>
      </c>
      <c r="K416" s="42" t="s">
        <v>44</v>
      </c>
      <c r="L416" s="42" t="s">
        <v>45</v>
      </c>
      <c r="M416" s="42" t="s">
        <v>74</v>
      </c>
      <c r="N416" s="17" t="s">
        <v>47</v>
      </c>
      <c r="O416" s="43">
        <v>7</v>
      </c>
      <c r="P416" s="43">
        <v>7</v>
      </c>
      <c r="Q416" s="17">
        <v>0</v>
      </c>
      <c r="R416" s="17">
        <v>0</v>
      </c>
      <c r="S416" s="17">
        <v>0</v>
      </c>
      <c r="T416" s="33" t="s">
        <v>1414</v>
      </c>
      <c r="U416" s="33" t="s">
        <v>1415</v>
      </c>
      <c r="V416" s="45">
        <v>1</v>
      </c>
      <c r="W416" s="45">
        <v>66</v>
      </c>
      <c r="X416" s="45">
        <v>142</v>
      </c>
      <c r="Y416" s="45">
        <v>58</v>
      </c>
      <c r="Z416" s="54">
        <v>0.95</v>
      </c>
      <c r="AA416" s="17" t="s">
        <v>68</v>
      </c>
      <c r="AB416" s="17" t="s">
        <v>1333</v>
      </c>
    </row>
    <row r="417" s="9" customFormat="1" customHeight="1" spans="1:28">
      <c r="A417" s="17">
        <v>91</v>
      </c>
      <c r="B417" s="17" t="s">
        <v>36</v>
      </c>
      <c r="C417" s="17" t="s">
        <v>37</v>
      </c>
      <c r="D417" s="17" t="s">
        <v>1416</v>
      </c>
      <c r="E417" s="17" t="s">
        <v>39</v>
      </c>
      <c r="F417" s="17" t="s">
        <v>40</v>
      </c>
      <c r="G417" s="17" t="s">
        <v>41</v>
      </c>
      <c r="H417" s="33" t="s">
        <v>1079</v>
      </c>
      <c r="I417" s="33" t="s">
        <v>1417</v>
      </c>
      <c r="J417" s="33" t="s">
        <v>103</v>
      </c>
      <c r="K417" s="42" t="s">
        <v>44</v>
      </c>
      <c r="L417" s="42" t="s">
        <v>45</v>
      </c>
      <c r="M417" s="42" t="s">
        <v>74</v>
      </c>
      <c r="N417" s="17" t="s">
        <v>47</v>
      </c>
      <c r="O417" s="78">
        <v>3</v>
      </c>
      <c r="P417" s="78">
        <v>3</v>
      </c>
      <c r="Q417" s="17">
        <v>0</v>
      </c>
      <c r="R417" s="17">
        <v>0</v>
      </c>
      <c r="S417" s="17">
        <v>0</v>
      </c>
      <c r="T417" s="33" t="s">
        <v>1418</v>
      </c>
      <c r="U417" s="33" t="s">
        <v>1419</v>
      </c>
      <c r="V417" s="59">
        <v>1</v>
      </c>
      <c r="W417" s="59">
        <v>10</v>
      </c>
      <c r="X417" s="59">
        <v>58</v>
      </c>
      <c r="Y417" s="59">
        <v>5</v>
      </c>
      <c r="Z417" s="37" t="s">
        <v>51</v>
      </c>
      <c r="AA417" s="33" t="s">
        <v>68</v>
      </c>
      <c r="AB417" s="33" t="s">
        <v>1333</v>
      </c>
    </row>
    <row r="418" s="9" customFormat="1" customHeight="1" spans="1:28">
      <c r="A418" s="17">
        <v>92</v>
      </c>
      <c r="B418" s="17" t="s">
        <v>36</v>
      </c>
      <c r="C418" s="17" t="s">
        <v>37</v>
      </c>
      <c r="D418" s="17" t="s">
        <v>1420</v>
      </c>
      <c r="E418" s="17" t="s">
        <v>39</v>
      </c>
      <c r="F418" s="17" t="s">
        <v>40</v>
      </c>
      <c r="G418" s="17" t="s">
        <v>41</v>
      </c>
      <c r="H418" s="33" t="s">
        <v>1079</v>
      </c>
      <c r="I418" s="33" t="s">
        <v>1421</v>
      </c>
      <c r="J418" s="33" t="s">
        <v>103</v>
      </c>
      <c r="K418" s="42" t="s">
        <v>44</v>
      </c>
      <c r="L418" s="42" t="s">
        <v>45</v>
      </c>
      <c r="M418" s="42" t="s">
        <v>74</v>
      </c>
      <c r="N418" s="17" t="s">
        <v>47</v>
      </c>
      <c r="O418" s="78">
        <v>23</v>
      </c>
      <c r="P418" s="78">
        <v>23</v>
      </c>
      <c r="Q418" s="17">
        <v>0</v>
      </c>
      <c r="R418" s="17">
        <v>0</v>
      </c>
      <c r="S418" s="17">
        <v>0</v>
      </c>
      <c r="T418" s="33" t="s">
        <v>1422</v>
      </c>
      <c r="U418" s="33" t="s">
        <v>1423</v>
      </c>
      <c r="V418" s="59">
        <v>1</v>
      </c>
      <c r="W418" s="59">
        <v>67</v>
      </c>
      <c r="X418" s="59">
        <v>375</v>
      </c>
      <c r="Y418" s="59">
        <v>45</v>
      </c>
      <c r="Z418" s="52">
        <v>0.95</v>
      </c>
      <c r="AA418" s="33" t="s">
        <v>68</v>
      </c>
      <c r="AB418" s="33" t="s">
        <v>1333</v>
      </c>
    </row>
    <row r="419" s="9" customFormat="1" ht="71" customHeight="1" spans="1:28">
      <c r="A419" s="17">
        <v>93</v>
      </c>
      <c r="B419" s="17" t="s">
        <v>60</v>
      </c>
      <c r="C419" s="17" t="s">
        <v>37</v>
      </c>
      <c r="D419" s="33" t="s">
        <v>1424</v>
      </c>
      <c r="E419" s="33" t="s">
        <v>39</v>
      </c>
      <c r="F419" s="17" t="s">
        <v>40</v>
      </c>
      <c r="G419" s="17" t="s">
        <v>41</v>
      </c>
      <c r="H419" s="33" t="s">
        <v>1079</v>
      </c>
      <c r="I419" s="33" t="s">
        <v>1322</v>
      </c>
      <c r="J419" s="33" t="s">
        <v>43</v>
      </c>
      <c r="K419" s="42" t="s">
        <v>63</v>
      </c>
      <c r="L419" s="42" t="s">
        <v>235</v>
      </c>
      <c r="M419" s="42" t="s">
        <v>424</v>
      </c>
      <c r="N419" s="17" t="s">
        <v>47</v>
      </c>
      <c r="O419" s="43">
        <v>59</v>
      </c>
      <c r="P419" s="43">
        <v>59</v>
      </c>
      <c r="Q419" s="17">
        <v>0</v>
      </c>
      <c r="R419" s="17">
        <v>0</v>
      </c>
      <c r="S419" s="17">
        <v>0</v>
      </c>
      <c r="T419" s="33" t="s">
        <v>1425</v>
      </c>
      <c r="U419" s="33" t="s">
        <v>1426</v>
      </c>
      <c r="V419" s="33">
        <v>1</v>
      </c>
      <c r="W419" s="33">
        <v>132</v>
      </c>
      <c r="X419" s="33">
        <v>421</v>
      </c>
      <c r="Y419" s="33">
        <v>126</v>
      </c>
      <c r="Z419" s="52">
        <v>0.96</v>
      </c>
      <c r="AA419" s="33" t="s">
        <v>529</v>
      </c>
      <c r="AB419" s="33" t="s">
        <v>1325</v>
      </c>
    </row>
    <row r="420" s="9" customFormat="1" ht="62" customHeight="1" spans="1:28">
      <c r="A420" s="17">
        <v>94</v>
      </c>
      <c r="B420" s="17" t="s">
        <v>60</v>
      </c>
      <c r="C420" s="17" t="s">
        <v>37</v>
      </c>
      <c r="D420" s="33" t="s">
        <v>1427</v>
      </c>
      <c r="E420" s="33" t="s">
        <v>39</v>
      </c>
      <c r="F420" s="17" t="s">
        <v>40</v>
      </c>
      <c r="G420" s="17" t="s">
        <v>41</v>
      </c>
      <c r="H420" s="33" t="s">
        <v>1079</v>
      </c>
      <c r="I420" s="33" t="s">
        <v>1428</v>
      </c>
      <c r="J420" s="33" t="s">
        <v>43</v>
      </c>
      <c r="K420" s="42" t="s">
        <v>63</v>
      </c>
      <c r="L420" s="42" t="s">
        <v>235</v>
      </c>
      <c r="M420" s="42" t="s">
        <v>424</v>
      </c>
      <c r="N420" s="17" t="s">
        <v>47</v>
      </c>
      <c r="O420" s="43">
        <v>150</v>
      </c>
      <c r="P420" s="43">
        <v>150</v>
      </c>
      <c r="Q420" s="17">
        <v>0</v>
      </c>
      <c r="R420" s="17">
        <v>0</v>
      </c>
      <c r="S420" s="17">
        <v>0</v>
      </c>
      <c r="T420" s="33" t="s">
        <v>1429</v>
      </c>
      <c r="U420" s="33" t="s">
        <v>1430</v>
      </c>
      <c r="V420" s="33">
        <v>1</v>
      </c>
      <c r="W420" s="33">
        <v>168</v>
      </c>
      <c r="X420" s="33">
        <v>498</v>
      </c>
      <c r="Y420" s="44">
        <v>165</v>
      </c>
      <c r="Z420" s="52">
        <v>0.96</v>
      </c>
      <c r="AA420" s="33" t="s">
        <v>186</v>
      </c>
      <c r="AB420" s="33" t="s">
        <v>1325</v>
      </c>
    </row>
    <row r="421" s="9" customFormat="1" customHeight="1" spans="1:28">
      <c r="A421" s="17">
        <v>95</v>
      </c>
      <c r="B421" s="17" t="s">
        <v>60</v>
      </c>
      <c r="C421" s="17" t="s">
        <v>37</v>
      </c>
      <c r="D421" s="33" t="s">
        <v>1431</v>
      </c>
      <c r="E421" s="33" t="s">
        <v>39</v>
      </c>
      <c r="F421" s="17" t="s">
        <v>40</v>
      </c>
      <c r="G421" s="17" t="s">
        <v>41</v>
      </c>
      <c r="H421" s="33" t="s">
        <v>1079</v>
      </c>
      <c r="I421" s="33" t="s">
        <v>1432</v>
      </c>
      <c r="J421" s="33" t="s">
        <v>43</v>
      </c>
      <c r="K421" s="42" t="s">
        <v>63</v>
      </c>
      <c r="L421" s="42" t="s">
        <v>173</v>
      </c>
      <c r="M421" s="42" t="s">
        <v>548</v>
      </c>
      <c r="N421" s="17" t="s">
        <v>47</v>
      </c>
      <c r="O421" s="43">
        <v>15</v>
      </c>
      <c r="P421" s="43">
        <v>15</v>
      </c>
      <c r="Q421" s="17">
        <v>0</v>
      </c>
      <c r="R421" s="17">
        <v>0</v>
      </c>
      <c r="S421" s="17">
        <v>0</v>
      </c>
      <c r="T421" s="33" t="s">
        <v>1433</v>
      </c>
      <c r="U421" s="33" t="s">
        <v>1434</v>
      </c>
      <c r="V421" s="33">
        <v>1</v>
      </c>
      <c r="W421" s="33">
        <v>35</v>
      </c>
      <c r="X421" s="33">
        <v>108</v>
      </c>
      <c r="Y421" s="44">
        <v>25</v>
      </c>
      <c r="Z421" s="52">
        <v>0.96</v>
      </c>
      <c r="AA421" s="33" t="s">
        <v>242</v>
      </c>
      <c r="AB421" s="33" t="s">
        <v>1325</v>
      </c>
    </row>
    <row r="422" s="9" customFormat="1" ht="57" customHeight="1" spans="1:28">
      <c r="A422" s="17">
        <v>96</v>
      </c>
      <c r="B422" s="17" t="s">
        <v>36</v>
      </c>
      <c r="C422" s="17" t="s">
        <v>37</v>
      </c>
      <c r="D422" s="33" t="s">
        <v>1435</v>
      </c>
      <c r="E422" s="33" t="s">
        <v>39</v>
      </c>
      <c r="F422" s="17" t="s">
        <v>40</v>
      </c>
      <c r="G422" s="17" t="s">
        <v>41</v>
      </c>
      <c r="H422" s="33" t="s">
        <v>1079</v>
      </c>
      <c r="I422" s="33" t="s">
        <v>1436</v>
      </c>
      <c r="J422" s="33" t="s">
        <v>43</v>
      </c>
      <c r="K422" s="42" t="s">
        <v>44</v>
      </c>
      <c r="L422" s="42" t="s">
        <v>45</v>
      </c>
      <c r="M422" s="42" t="s">
        <v>74</v>
      </c>
      <c r="N422" s="17" t="s">
        <v>47</v>
      </c>
      <c r="O422" s="43">
        <v>20</v>
      </c>
      <c r="P422" s="43">
        <v>20</v>
      </c>
      <c r="Q422" s="17">
        <v>0</v>
      </c>
      <c r="R422" s="17">
        <v>0</v>
      </c>
      <c r="S422" s="17">
        <v>0</v>
      </c>
      <c r="T422" s="33" t="s">
        <v>1437</v>
      </c>
      <c r="U422" s="33" t="s">
        <v>1438</v>
      </c>
      <c r="V422" s="33">
        <v>1</v>
      </c>
      <c r="W422" s="33">
        <v>46</v>
      </c>
      <c r="X422" s="33">
        <v>168</v>
      </c>
      <c r="Y422" s="44">
        <v>14</v>
      </c>
      <c r="Z422" s="52">
        <v>0.96</v>
      </c>
      <c r="AA422" s="33" t="s">
        <v>68</v>
      </c>
      <c r="AB422" s="33" t="s">
        <v>1325</v>
      </c>
    </row>
    <row r="423" s="9" customFormat="1" customHeight="1" spans="1:28">
      <c r="A423" s="17">
        <v>97</v>
      </c>
      <c r="B423" s="17" t="s">
        <v>36</v>
      </c>
      <c r="C423" s="17" t="s">
        <v>37</v>
      </c>
      <c r="D423" s="33" t="s">
        <v>1439</v>
      </c>
      <c r="E423" s="33" t="s">
        <v>39</v>
      </c>
      <c r="F423" s="17" t="s">
        <v>40</v>
      </c>
      <c r="G423" s="17" t="s">
        <v>41</v>
      </c>
      <c r="H423" s="33" t="s">
        <v>1079</v>
      </c>
      <c r="I423" s="33" t="s">
        <v>1440</v>
      </c>
      <c r="J423" s="33" t="s">
        <v>43</v>
      </c>
      <c r="K423" s="42" t="s">
        <v>44</v>
      </c>
      <c r="L423" s="42" t="s">
        <v>45</v>
      </c>
      <c r="M423" s="42" t="s">
        <v>46</v>
      </c>
      <c r="N423" s="17" t="s">
        <v>47</v>
      </c>
      <c r="O423" s="43">
        <v>56</v>
      </c>
      <c r="P423" s="43">
        <v>56</v>
      </c>
      <c r="Q423" s="17">
        <v>0</v>
      </c>
      <c r="R423" s="17">
        <v>0</v>
      </c>
      <c r="S423" s="17">
        <v>0</v>
      </c>
      <c r="T423" s="33" t="s">
        <v>1441</v>
      </c>
      <c r="U423" s="33" t="s">
        <v>1442</v>
      </c>
      <c r="V423" s="33">
        <v>1</v>
      </c>
      <c r="W423" s="33">
        <v>36</v>
      </c>
      <c r="X423" s="33">
        <v>128</v>
      </c>
      <c r="Y423" s="44">
        <v>66</v>
      </c>
      <c r="Z423" s="52">
        <v>0.96</v>
      </c>
      <c r="AA423" s="33" t="s">
        <v>52</v>
      </c>
      <c r="AB423" s="33" t="s">
        <v>1325</v>
      </c>
    </row>
    <row r="424" s="9" customFormat="1" customHeight="1" spans="1:28">
      <c r="A424" s="17">
        <v>98</v>
      </c>
      <c r="B424" s="17" t="s">
        <v>36</v>
      </c>
      <c r="C424" s="17" t="s">
        <v>37</v>
      </c>
      <c r="D424" s="33" t="s">
        <v>1443</v>
      </c>
      <c r="E424" s="33" t="s">
        <v>39</v>
      </c>
      <c r="F424" s="17" t="s">
        <v>40</v>
      </c>
      <c r="G424" s="17" t="s">
        <v>41</v>
      </c>
      <c r="H424" s="33" t="s">
        <v>1079</v>
      </c>
      <c r="I424" s="33" t="s">
        <v>1444</v>
      </c>
      <c r="J424" s="33" t="s">
        <v>43</v>
      </c>
      <c r="K424" s="42" t="s">
        <v>44</v>
      </c>
      <c r="L424" s="42" t="s">
        <v>45</v>
      </c>
      <c r="M424" s="42" t="s">
        <v>46</v>
      </c>
      <c r="N424" s="17" t="s">
        <v>47</v>
      </c>
      <c r="O424" s="43">
        <v>33</v>
      </c>
      <c r="P424" s="43">
        <v>33</v>
      </c>
      <c r="Q424" s="17">
        <v>0</v>
      </c>
      <c r="R424" s="17">
        <v>0</v>
      </c>
      <c r="S424" s="17">
        <v>0</v>
      </c>
      <c r="T424" s="33" t="s">
        <v>1445</v>
      </c>
      <c r="U424" s="33" t="s">
        <v>1446</v>
      </c>
      <c r="V424" s="33">
        <v>1</v>
      </c>
      <c r="W424" s="33">
        <v>83</v>
      </c>
      <c r="X424" s="33">
        <v>316</v>
      </c>
      <c r="Y424" s="44">
        <v>30</v>
      </c>
      <c r="Z424" s="52">
        <v>0.96</v>
      </c>
      <c r="AA424" s="33" t="s">
        <v>52</v>
      </c>
      <c r="AB424" s="33" t="s">
        <v>1325</v>
      </c>
    </row>
    <row r="425" s="9" customFormat="1" customHeight="1" spans="1:28">
      <c r="A425" s="17">
        <v>99</v>
      </c>
      <c r="B425" s="17" t="s">
        <v>60</v>
      </c>
      <c r="C425" s="17" t="s">
        <v>37</v>
      </c>
      <c r="D425" s="33" t="s">
        <v>1447</v>
      </c>
      <c r="E425" s="33" t="s">
        <v>39</v>
      </c>
      <c r="F425" s="17" t="s">
        <v>40</v>
      </c>
      <c r="G425" s="17" t="s">
        <v>41</v>
      </c>
      <c r="H425" s="33" t="s">
        <v>1079</v>
      </c>
      <c r="I425" s="33" t="s">
        <v>1322</v>
      </c>
      <c r="J425" s="33" t="s">
        <v>43</v>
      </c>
      <c r="K425" s="42" t="s">
        <v>63</v>
      </c>
      <c r="L425" s="42" t="s">
        <v>173</v>
      </c>
      <c r="M425" s="42" t="s">
        <v>548</v>
      </c>
      <c r="N425" s="17" t="s">
        <v>47</v>
      </c>
      <c r="O425" s="43">
        <v>230</v>
      </c>
      <c r="P425" s="75">
        <v>230</v>
      </c>
      <c r="Q425" s="17">
        <v>0</v>
      </c>
      <c r="R425" s="17">
        <v>0</v>
      </c>
      <c r="S425" s="17">
        <v>0</v>
      </c>
      <c r="T425" s="33" t="s">
        <v>1448</v>
      </c>
      <c r="U425" s="33" t="s">
        <v>1449</v>
      </c>
      <c r="V425" s="33">
        <v>1</v>
      </c>
      <c r="W425" s="33">
        <v>72</v>
      </c>
      <c r="X425" s="33">
        <v>316</v>
      </c>
      <c r="Y425" s="44">
        <v>48</v>
      </c>
      <c r="Z425" s="52">
        <v>0.98</v>
      </c>
      <c r="AA425" s="33" t="s">
        <v>68</v>
      </c>
      <c r="AB425" s="33" t="s">
        <v>1325</v>
      </c>
    </row>
    <row r="426" s="9" customFormat="1" customHeight="1" spans="1:28">
      <c r="A426" s="17">
        <v>100</v>
      </c>
      <c r="B426" s="17" t="s">
        <v>36</v>
      </c>
      <c r="C426" s="17" t="s">
        <v>37</v>
      </c>
      <c r="D426" s="33" t="s">
        <v>1450</v>
      </c>
      <c r="E426" s="33" t="s">
        <v>39</v>
      </c>
      <c r="F426" s="17" t="s">
        <v>40</v>
      </c>
      <c r="G426" s="17" t="s">
        <v>41</v>
      </c>
      <c r="H426" s="33" t="s">
        <v>1079</v>
      </c>
      <c r="I426" s="33" t="s">
        <v>1451</v>
      </c>
      <c r="J426" s="33" t="s">
        <v>43</v>
      </c>
      <c r="K426" s="42" t="s">
        <v>44</v>
      </c>
      <c r="L426" s="42" t="s">
        <v>45</v>
      </c>
      <c r="M426" s="42" t="s">
        <v>74</v>
      </c>
      <c r="N426" s="17" t="s">
        <v>47</v>
      </c>
      <c r="O426" s="43">
        <v>13</v>
      </c>
      <c r="P426" s="43">
        <v>13</v>
      </c>
      <c r="Q426" s="17">
        <v>0</v>
      </c>
      <c r="R426" s="17">
        <v>0</v>
      </c>
      <c r="S426" s="17">
        <v>0</v>
      </c>
      <c r="T426" s="33" t="s">
        <v>1452</v>
      </c>
      <c r="U426" s="33" t="s">
        <v>1453</v>
      </c>
      <c r="V426" s="33">
        <v>1</v>
      </c>
      <c r="W426" s="33">
        <v>60</v>
      </c>
      <c r="X426" s="33">
        <v>245</v>
      </c>
      <c r="Y426" s="44">
        <v>25</v>
      </c>
      <c r="Z426" s="52">
        <v>0.96</v>
      </c>
      <c r="AA426" s="33" t="s">
        <v>68</v>
      </c>
      <c r="AB426" s="33" t="s">
        <v>1325</v>
      </c>
    </row>
    <row r="427" s="9" customFormat="1" customHeight="1" spans="1:28">
      <c r="A427" s="17">
        <v>101</v>
      </c>
      <c r="B427" s="17" t="s">
        <v>36</v>
      </c>
      <c r="C427" s="17" t="s">
        <v>37</v>
      </c>
      <c r="D427" s="33" t="s">
        <v>1454</v>
      </c>
      <c r="E427" s="33" t="s">
        <v>39</v>
      </c>
      <c r="F427" s="17" t="s">
        <v>40</v>
      </c>
      <c r="G427" s="17" t="s">
        <v>41</v>
      </c>
      <c r="H427" s="33" t="s">
        <v>1079</v>
      </c>
      <c r="I427" s="33" t="s">
        <v>1455</v>
      </c>
      <c r="J427" s="33" t="s">
        <v>43</v>
      </c>
      <c r="K427" s="42" t="s">
        <v>44</v>
      </c>
      <c r="L427" s="42" t="s">
        <v>45</v>
      </c>
      <c r="M427" s="42" t="s">
        <v>74</v>
      </c>
      <c r="N427" s="17" t="s">
        <v>47</v>
      </c>
      <c r="O427" s="43">
        <v>16.8</v>
      </c>
      <c r="P427" s="43">
        <v>16.8</v>
      </c>
      <c r="Q427" s="17">
        <v>0</v>
      </c>
      <c r="R427" s="17">
        <v>0</v>
      </c>
      <c r="S427" s="17">
        <v>0</v>
      </c>
      <c r="T427" s="33" t="s">
        <v>1456</v>
      </c>
      <c r="U427" s="33" t="s">
        <v>1457</v>
      </c>
      <c r="V427" s="33">
        <v>1</v>
      </c>
      <c r="W427" s="33">
        <v>80</v>
      </c>
      <c r="X427" s="33">
        <v>378</v>
      </c>
      <c r="Y427" s="44">
        <v>30</v>
      </c>
      <c r="Z427" s="37" t="s">
        <v>266</v>
      </c>
      <c r="AA427" s="33" t="s">
        <v>68</v>
      </c>
      <c r="AB427" s="33" t="s">
        <v>1325</v>
      </c>
    </row>
    <row r="428" s="9" customFormat="1" customHeight="1" spans="1:28">
      <c r="A428" s="17">
        <v>102</v>
      </c>
      <c r="B428" s="17" t="s">
        <v>36</v>
      </c>
      <c r="C428" s="17" t="s">
        <v>37</v>
      </c>
      <c r="D428" s="33" t="s">
        <v>1458</v>
      </c>
      <c r="E428" s="33" t="s">
        <v>39</v>
      </c>
      <c r="F428" s="17" t="s">
        <v>40</v>
      </c>
      <c r="G428" s="17" t="s">
        <v>41</v>
      </c>
      <c r="H428" s="33" t="s">
        <v>1079</v>
      </c>
      <c r="I428" s="33" t="s">
        <v>1459</v>
      </c>
      <c r="J428" s="33" t="s">
        <v>43</v>
      </c>
      <c r="K428" s="42" t="s">
        <v>44</v>
      </c>
      <c r="L428" s="42" t="s">
        <v>45</v>
      </c>
      <c r="M428" s="42" t="s">
        <v>74</v>
      </c>
      <c r="N428" s="17" t="s">
        <v>47</v>
      </c>
      <c r="O428" s="43">
        <v>15</v>
      </c>
      <c r="P428" s="43">
        <v>15</v>
      </c>
      <c r="Q428" s="17">
        <v>0</v>
      </c>
      <c r="R428" s="17">
        <v>0</v>
      </c>
      <c r="S428" s="17">
        <v>0</v>
      </c>
      <c r="T428" s="33" t="s">
        <v>1460</v>
      </c>
      <c r="U428" s="33" t="s">
        <v>1461</v>
      </c>
      <c r="V428" s="33">
        <v>1</v>
      </c>
      <c r="W428" s="33">
        <v>20</v>
      </c>
      <c r="X428" s="33">
        <v>87</v>
      </c>
      <c r="Y428" s="44">
        <v>5</v>
      </c>
      <c r="Z428" s="52">
        <v>0.96</v>
      </c>
      <c r="AA428" s="33" t="s">
        <v>68</v>
      </c>
      <c r="AB428" s="33" t="s">
        <v>1325</v>
      </c>
    </row>
    <row r="429" s="9" customFormat="1" customHeight="1" spans="1:28">
      <c r="A429" s="17">
        <v>103</v>
      </c>
      <c r="B429" s="17" t="s">
        <v>36</v>
      </c>
      <c r="C429" s="17" t="s">
        <v>37</v>
      </c>
      <c r="D429" s="33" t="s">
        <v>1462</v>
      </c>
      <c r="E429" s="33" t="s">
        <v>39</v>
      </c>
      <c r="F429" s="17" t="s">
        <v>40</v>
      </c>
      <c r="G429" s="17" t="s">
        <v>41</v>
      </c>
      <c r="H429" s="33" t="s">
        <v>1079</v>
      </c>
      <c r="I429" s="33" t="s">
        <v>1463</v>
      </c>
      <c r="J429" s="33" t="s">
        <v>43</v>
      </c>
      <c r="K429" s="42" t="s">
        <v>44</v>
      </c>
      <c r="L429" s="42" t="s">
        <v>45</v>
      </c>
      <c r="M429" s="42" t="s">
        <v>74</v>
      </c>
      <c r="N429" s="17" t="s">
        <v>47</v>
      </c>
      <c r="O429" s="43">
        <v>13</v>
      </c>
      <c r="P429" s="43">
        <v>13</v>
      </c>
      <c r="Q429" s="17">
        <v>0</v>
      </c>
      <c r="R429" s="17">
        <v>0</v>
      </c>
      <c r="S429" s="17">
        <v>0</v>
      </c>
      <c r="T429" s="33" t="s">
        <v>1464</v>
      </c>
      <c r="U429" s="33" t="s">
        <v>1465</v>
      </c>
      <c r="V429" s="33">
        <v>1</v>
      </c>
      <c r="W429" s="33">
        <v>50</v>
      </c>
      <c r="X429" s="33">
        <v>205</v>
      </c>
      <c r="Y429" s="44">
        <v>35</v>
      </c>
      <c r="Z429" s="52">
        <v>0.96</v>
      </c>
      <c r="AA429" s="33" t="s">
        <v>68</v>
      </c>
      <c r="AB429" s="33" t="s">
        <v>1325</v>
      </c>
    </row>
    <row r="430" s="9" customFormat="1" customHeight="1" spans="1:28">
      <c r="A430" s="17">
        <v>104</v>
      </c>
      <c r="B430" s="17" t="s">
        <v>36</v>
      </c>
      <c r="C430" s="17" t="s">
        <v>37</v>
      </c>
      <c r="D430" s="33" t="s">
        <v>1466</v>
      </c>
      <c r="E430" s="33" t="s">
        <v>39</v>
      </c>
      <c r="F430" s="17" t="s">
        <v>40</v>
      </c>
      <c r="G430" s="17" t="s">
        <v>41</v>
      </c>
      <c r="H430" s="33" t="s">
        <v>1079</v>
      </c>
      <c r="I430" s="33" t="s">
        <v>1467</v>
      </c>
      <c r="J430" s="33" t="s">
        <v>43</v>
      </c>
      <c r="K430" s="42" t="s">
        <v>44</v>
      </c>
      <c r="L430" s="42" t="s">
        <v>45</v>
      </c>
      <c r="M430" s="42" t="s">
        <v>74</v>
      </c>
      <c r="N430" s="17" t="s">
        <v>47</v>
      </c>
      <c r="O430" s="43">
        <v>6</v>
      </c>
      <c r="P430" s="43">
        <v>6</v>
      </c>
      <c r="Q430" s="17">
        <v>0</v>
      </c>
      <c r="R430" s="17">
        <v>0</v>
      </c>
      <c r="S430" s="17">
        <v>0</v>
      </c>
      <c r="T430" s="33" t="s">
        <v>1468</v>
      </c>
      <c r="U430" s="33" t="s">
        <v>1469</v>
      </c>
      <c r="V430" s="33">
        <v>1</v>
      </c>
      <c r="W430" s="33">
        <v>30</v>
      </c>
      <c r="X430" s="33">
        <v>121</v>
      </c>
      <c r="Y430" s="44">
        <v>17</v>
      </c>
      <c r="Z430" s="52">
        <v>0.96</v>
      </c>
      <c r="AA430" s="33" t="s">
        <v>68</v>
      </c>
      <c r="AB430" s="33" t="s">
        <v>1325</v>
      </c>
    </row>
    <row r="431" s="9" customFormat="1" customHeight="1" spans="1:28">
      <c r="A431" s="17">
        <v>105</v>
      </c>
      <c r="B431" s="17" t="s">
        <v>36</v>
      </c>
      <c r="C431" s="17" t="s">
        <v>37</v>
      </c>
      <c r="D431" s="33" t="s">
        <v>1470</v>
      </c>
      <c r="E431" s="33" t="s">
        <v>39</v>
      </c>
      <c r="F431" s="17" t="s">
        <v>40</v>
      </c>
      <c r="G431" s="17" t="s">
        <v>41</v>
      </c>
      <c r="H431" s="33" t="s">
        <v>1079</v>
      </c>
      <c r="I431" s="33" t="s">
        <v>1471</v>
      </c>
      <c r="J431" s="33" t="s">
        <v>43</v>
      </c>
      <c r="K431" s="42" t="s">
        <v>44</v>
      </c>
      <c r="L431" s="42" t="s">
        <v>45</v>
      </c>
      <c r="M431" s="42" t="s">
        <v>74</v>
      </c>
      <c r="N431" s="17" t="s">
        <v>47</v>
      </c>
      <c r="O431" s="43">
        <v>5</v>
      </c>
      <c r="P431" s="43">
        <v>5</v>
      </c>
      <c r="Q431" s="17">
        <v>0</v>
      </c>
      <c r="R431" s="17">
        <v>0</v>
      </c>
      <c r="S431" s="17">
        <v>0</v>
      </c>
      <c r="T431" s="33" t="s">
        <v>1472</v>
      </c>
      <c r="U431" s="33" t="s">
        <v>1473</v>
      </c>
      <c r="V431" s="33">
        <v>1</v>
      </c>
      <c r="W431" s="33">
        <v>60</v>
      </c>
      <c r="X431" s="33">
        <v>268</v>
      </c>
      <c r="Y431" s="44">
        <v>26</v>
      </c>
      <c r="Z431" s="52">
        <v>0.96</v>
      </c>
      <c r="AA431" s="33" t="s">
        <v>68</v>
      </c>
      <c r="AB431" s="33" t="s">
        <v>1325</v>
      </c>
    </row>
    <row r="432" s="9" customFormat="1" customHeight="1" spans="1:28">
      <c r="A432" s="17">
        <v>106</v>
      </c>
      <c r="B432" s="17" t="s">
        <v>36</v>
      </c>
      <c r="C432" s="17" t="s">
        <v>37</v>
      </c>
      <c r="D432" s="33" t="s">
        <v>1474</v>
      </c>
      <c r="E432" s="33" t="s">
        <v>39</v>
      </c>
      <c r="F432" s="17" t="s">
        <v>40</v>
      </c>
      <c r="G432" s="17" t="s">
        <v>41</v>
      </c>
      <c r="H432" s="33" t="s">
        <v>1079</v>
      </c>
      <c r="I432" s="33" t="s">
        <v>1475</v>
      </c>
      <c r="J432" s="33" t="s">
        <v>43</v>
      </c>
      <c r="K432" s="42" t="s">
        <v>44</v>
      </c>
      <c r="L432" s="42" t="s">
        <v>45</v>
      </c>
      <c r="M432" s="42" t="s">
        <v>74</v>
      </c>
      <c r="N432" s="17" t="s">
        <v>47</v>
      </c>
      <c r="O432" s="43">
        <v>4.5</v>
      </c>
      <c r="P432" s="75">
        <v>4.5</v>
      </c>
      <c r="Q432" s="17">
        <v>0</v>
      </c>
      <c r="R432" s="17">
        <v>0</v>
      </c>
      <c r="S432" s="17">
        <v>0</v>
      </c>
      <c r="T432" s="33" t="s">
        <v>1476</v>
      </c>
      <c r="U432" s="33" t="s">
        <v>1477</v>
      </c>
      <c r="V432" s="33">
        <v>1</v>
      </c>
      <c r="W432" s="33">
        <v>42</v>
      </c>
      <c r="X432" s="33">
        <v>165</v>
      </c>
      <c r="Y432" s="44">
        <v>23</v>
      </c>
      <c r="Z432" s="52">
        <v>0.96</v>
      </c>
      <c r="AA432" s="33" t="s">
        <v>68</v>
      </c>
      <c r="AB432" s="33" t="s">
        <v>1325</v>
      </c>
    </row>
    <row r="433" s="9" customFormat="1" customHeight="1" spans="1:28">
      <c r="A433" s="17">
        <v>107</v>
      </c>
      <c r="B433" s="17" t="s">
        <v>36</v>
      </c>
      <c r="C433" s="17" t="s">
        <v>37</v>
      </c>
      <c r="D433" s="33" t="s">
        <v>1478</v>
      </c>
      <c r="E433" s="33" t="s">
        <v>39</v>
      </c>
      <c r="F433" s="17" t="s">
        <v>40</v>
      </c>
      <c r="G433" s="17" t="s">
        <v>41</v>
      </c>
      <c r="H433" s="33" t="s">
        <v>1079</v>
      </c>
      <c r="I433" s="33" t="s">
        <v>1479</v>
      </c>
      <c r="J433" s="33" t="s">
        <v>43</v>
      </c>
      <c r="K433" s="42" t="s">
        <v>44</v>
      </c>
      <c r="L433" s="42" t="s">
        <v>45</v>
      </c>
      <c r="M433" s="42" t="s">
        <v>74</v>
      </c>
      <c r="N433" s="17" t="s">
        <v>47</v>
      </c>
      <c r="O433" s="43">
        <v>6</v>
      </c>
      <c r="P433" s="75">
        <v>6</v>
      </c>
      <c r="Q433" s="17">
        <v>0</v>
      </c>
      <c r="R433" s="17">
        <v>0</v>
      </c>
      <c r="S433" s="17">
        <v>0</v>
      </c>
      <c r="T433" s="33" t="s">
        <v>1480</v>
      </c>
      <c r="U433" s="33" t="s">
        <v>1481</v>
      </c>
      <c r="V433" s="33">
        <v>1</v>
      </c>
      <c r="W433" s="33">
        <v>32</v>
      </c>
      <c r="X433" s="33">
        <v>108</v>
      </c>
      <c r="Y433" s="44">
        <v>13</v>
      </c>
      <c r="Z433" s="52">
        <v>0.96</v>
      </c>
      <c r="AA433" s="33" t="s">
        <v>68</v>
      </c>
      <c r="AB433" s="33" t="s">
        <v>1325</v>
      </c>
    </row>
    <row r="434" s="9" customFormat="1" customHeight="1" spans="1:28">
      <c r="A434" s="17">
        <v>108</v>
      </c>
      <c r="B434" s="17" t="s">
        <v>36</v>
      </c>
      <c r="C434" s="17" t="s">
        <v>37</v>
      </c>
      <c r="D434" s="33" t="s">
        <v>1482</v>
      </c>
      <c r="E434" s="33" t="s">
        <v>39</v>
      </c>
      <c r="F434" s="17" t="s">
        <v>40</v>
      </c>
      <c r="G434" s="17" t="s">
        <v>41</v>
      </c>
      <c r="H434" s="33" t="s">
        <v>1079</v>
      </c>
      <c r="I434" s="33" t="s">
        <v>1479</v>
      </c>
      <c r="J434" s="33" t="s">
        <v>43</v>
      </c>
      <c r="K434" s="42" t="s">
        <v>44</v>
      </c>
      <c r="L434" s="42" t="s">
        <v>45</v>
      </c>
      <c r="M434" s="42" t="s">
        <v>74</v>
      </c>
      <c r="N434" s="17" t="s">
        <v>47</v>
      </c>
      <c r="O434" s="43">
        <v>30</v>
      </c>
      <c r="P434" s="75">
        <v>30</v>
      </c>
      <c r="Q434" s="17">
        <v>0</v>
      </c>
      <c r="R434" s="17">
        <v>0</v>
      </c>
      <c r="S434" s="17">
        <v>0</v>
      </c>
      <c r="T434" s="33" t="s">
        <v>1483</v>
      </c>
      <c r="U434" s="33" t="s">
        <v>1484</v>
      </c>
      <c r="V434" s="33">
        <v>1</v>
      </c>
      <c r="W434" s="33">
        <v>67</v>
      </c>
      <c r="X434" s="33">
        <v>360</v>
      </c>
      <c r="Y434" s="44">
        <v>44</v>
      </c>
      <c r="Z434" s="52">
        <v>0.96</v>
      </c>
      <c r="AA434" s="33" t="s">
        <v>68</v>
      </c>
      <c r="AB434" s="33" t="s">
        <v>1325</v>
      </c>
    </row>
    <row r="435" s="9" customFormat="1" ht="43" customHeight="1" spans="1:28">
      <c r="A435" s="17">
        <v>109</v>
      </c>
      <c r="B435" s="17" t="s">
        <v>36</v>
      </c>
      <c r="C435" s="17" t="s">
        <v>37</v>
      </c>
      <c r="D435" s="33" t="s">
        <v>1485</v>
      </c>
      <c r="E435" s="33" t="s">
        <v>39</v>
      </c>
      <c r="F435" s="17" t="s">
        <v>40</v>
      </c>
      <c r="G435" s="17" t="s">
        <v>41</v>
      </c>
      <c r="H435" s="33" t="s">
        <v>1079</v>
      </c>
      <c r="I435" s="33" t="s">
        <v>1486</v>
      </c>
      <c r="J435" s="33" t="s">
        <v>43</v>
      </c>
      <c r="K435" s="42" t="s">
        <v>44</v>
      </c>
      <c r="L435" s="42" t="s">
        <v>235</v>
      </c>
      <c r="M435" s="42" t="s">
        <v>1487</v>
      </c>
      <c r="N435" s="17" t="s">
        <v>47</v>
      </c>
      <c r="O435" s="43">
        <v>130</v>
      </c>
      <c r="P435" s="75">
        <v>130</v>
      </c>
      <c r="Q435" s="17">
        <v>0</v>
      </c>
      <c r="R435" s="17">
        <v>0</v>
      </c>
      <c r="S435" s="17">
        <v>0</v>
      </c>
      <c r="T435" s="33" t="s">
        <v>1488</v>
      </c>
      <c r="U435" s="33" t="s">
        <v>1489</v>
      </c>
      <c r="V435" s="33">
        <v>1</v>
      </c>
      <c r="W435" s="33">
        <v>81</v>
      </c>
      <c r="X435" s="33">
        <v>423</v>
      </c>
      <c r="Y435" s="44">
        <v>233</v>
      </c>
      <c r="Z435" s="52">
        <v>0.96</v>
      </c>
      <c r="AA435" s="33" t="s">
        <v>68</v>
      </c>
      <c r="AB435" s="33" t="s">
        <v>1325</v>
      </c>
    </row>
    <row r="436" s="9" customFormat="1" customHeight="1" spans="1:28">
      <c r="A436" s="17">
        <v>110</v>
      </c>
      <c r="B436" s="17" t="s">
        <v>36</v>
      </c>
      <c r="C436" s="17" t="s">
        <v>37</v>
      </c>
      <c r="D436" s="17" t="s">
        <v>1490</v>
      </c>
      <c r="E436" s="33" t="s">
        <v>39</v>
      </c>
      <c r="F436" s="17" t="s">
        <v>40</v>
      </c>
      <c r="G436" s="17" t="s">
        <v>41</v>
      </c>
      <c r="H436" s="33" t="s">
        <v>1079</v>
      </c>
      <c r="I436" s="33" t="s">
        <v>1491</v>
      </c>
      <c r="J436" s="33" t="s">
        <v>43</v>
      </c>
      <c r="K436" s="42" t="s">
        <v>44</v>
      </c>
      <c r="L436" s="42" t="s">
        <v>45</v>
      </c>
      <c r="M436" s="42" t="s">
        <v>46</v>
      </c>
      <c r="N436" s="17" t="s">
        <v>47</v>
      </c>
      <c r="O436" s="45">
        <v>30</v>
      </c>
      <c r="P436" s="45">
        <v>30</v>
      </c>
      <c r="Q436" s="17">
        <v>0</v>
      </c>
      <c r="R436" s="17">
        <v>0</v>
      </c>
      <c r="S436" s="17">
        <v>0</v>
      </c>
      <c r="T436" s="33" t="s">
        <v>1492</v>
      </c>
      <c r="U436" s="17" t="s">
        <v>1493</v>
      </c>
      <c r="V436" s="17">
        <v>1</v>
      </c>
      <c r="W436" s="17">
        <v>312</v>
      </c>
      <c r="X436" s="17">
        <v>1134</v>
      </c>
      <c r="Y436" s="17">
        <v>97</v>
      </c>
      <c r="Z436" s="37" t="s">
        <v>266</v>
      </c>
      <c r="AA436" s="33" t="s">
        <v>68</v>
      </c>
      <c r="AB436" s="33" t="s">
        <v>1494</v>
      </c>
    </row>
    <row r="437" s="9" customFormat="1" customHeight="1" spans="1:28">
      <c r="A437" s="17">
        <v>111</v>
      </c>
      <c r="B437" s="17" t="s">
        <v>36</v>
      </c>
      <c r="C437" s="17" t="s">
        <v>37</v>
      </c>
      <c r="D437" s="33" t="s">
        <v>1495</v>
      </c>
      <c r="E437" s="33" t="s">
        <v>39</v>
      </c>
      <c r="F437" s="17" t="s">
        <v>40</v>
      </c>
      <c r="G437" s="17" t="s">
        <v>41</v>
      </c>
      <c r="H437" s="33" t="s">
        <v>1079</v>
      </c>
      <c r="I437" s="33" t="s">
        <v>1496</v>
      </c>
      <c r="J437" s="33" t="s">
        <v>43</v>
      </c>
      <c r="K437" s="42" t="s">
        <v>44</v>
      </c>
      <c r="L437" s="42" t="s">
        <v>45</v>
      </c>
      <c r="M437" s="42" t="s">
        <v>46</v>
      </c>
      <c r="N437" s="17" t="s">
        <v>47</v>
      </c>
      <c r="O437" s="43">
        <v>5</v>
      </c>
      <c r="P437" s="43">
        <v>5</v>
      </c>
      <c r="Q437" s="33">
        <v>0</v>
      </c>
      <c r="R437" s="33">
        <v>0</v>
      </c>
      <c r="S437" s="33">
        <v>0</v>
      </c>
      <c r="T437" s="33" t="s">
        <v>1497</v>
      </c>
      <c r="U437" s="17" t="s">
        <v>1498</v>
      </c>
      <c r="V437" s="44">
        <v>1</v>
      </c>
      <c r="W437" s="76">
        <v>26</v>
      </c>
      <c r="X437" s="76">
        <v>95</v>
      </c>
      <c r="Y437" s="76">
        <v>16</v>
      </c>
      <c r="Z437" s="37" t="s">
        <v>270</v>
      </c>
      <c r="AA437" s="33" t="s">
        <v>68</v>
      </c>
      <c r="AB437" s="33" t="s">
        <v>1494</v>
      </c>
    </row>
    <row r="438" s="9" customFormat="1" customHeight="1" spans="1:28">
      <c r="A438" s="17">
        <v>112</v>
      </c>
      <c r="B438" s="17" t="s">
        <v>36</v>
      </c>
      <c r="C438" s="17" t="s">
        <v>37</v>
      </c>
      <c r="D438" s="33" t="s">
        <v>1499</v>
      </c>
      <c r="E438" s="33" t="s">
        <v>39</v>
      </c>
      <c r="F438" s="17" t="s">
        <v>40</v>
      </c>
      <c r="G438" s="17" t="s">
        <v>41</v>
      </c>
      <c r="H438" s="33" t="s">
        <v>1079</v>
      </c>
      <c r="I438" s="33" t="s">
        <v>1500</v>
      </c>
      <c r="J438" s="33" t="s">
        <v>43</v>
      </c>
      <c r="K438" s="42" t="s">
        <v>44</v>
      </c>
      <c r="L438" s="42" t="s">
        <v>45</v>
      </c>
      <c r="M438" s="42" t="s">
        <v>74</v>
      </c>
      <c r="N438" s="17" t="s">
        <v>47</v>
      </c>
      <c r="O438" s="43">
        <v>5.4</v>
      </c>
      <c r="P438" s="43">
        <v>5.4</v>
      </c>
      <c r="Q438" s="33">
        <v>0</v>
      </c>
      <c r="R438" s="33">
        <v>0</v>
      </c>
      <c r="S438" s="33">
        <v>0</v>
      </c>
      <c r="T438" s="33" t="s">
        <v>1501</v>
      </c>
      <c r="U438" s="33" t="s">
        <v>1502</v>
      </c>
      <c r="V438" s="44">
        <v>1</v>
      </c>
      <c r="W438" s="76">
        <v>18</v>
      </c>
      <c r="X438" s="76">
        <v>42</v>
      </c>
      <c r="Y438" s="76">
        <v>9</v>
      </c>
      <c r="Z438" s="37" t="s">
        <v>270</v>
      </c>
      <c r="AA438" s="33" t="s">
        <v>68</v>
      </c>
      <c r="AB438" s="33" t="s">
        <v>1494</v>
      </c>
    </row>
    <row r="439" s="9" customFormat="1" customHeight="1" spans="1:28">
      <c r="A439" s="17">
        <v>113</v>
      </c>
      <c r="B439" s="17" t="s">
        <v>36</v>
      </c>
      <c r="C439" s="17" t="s">
        <v>37</v>
      </c>
      <c r="D439" s="33" t="s">
        <v>1503</v>
      </c>
      <c r="E439" s="33" t="s">
        <v>39</v>
      </c>
      <c r="F439" s="17" t="s">
        <v>40</v>
      </c>
      <c r="G439" s="17" t="s">
        <v>41</v>
      </c>
      <c r="H439" s="33" t="s">
        <v>1079</v>
      </c>
      <c r="I439" s="33" t="s">
        <v>1504</v>
      </c>
      <c r="J439" s="33" t="s">
        <v>43</v>
      </c>
      <c r="K439" s="42" t="s">
        <v>44</v>
      </c>
      <c r="L439" s="42" t="s">
        <v>45</v>
      </c>
      <c r="M439" s="42" t="s">
        <v>46</v>
      </c>
      <c r="N439" s="17" t="s">
        <v>47</v>
      </c>
      <c r="O439" s="43">
        <v>5.2</v>
      </c>
      <c r="P439" s="43">
        <v>5.2</v>
      </c>
      <c r="Q439" s="33">
        <v>0</v>
      </c>
      <c r="R439" s="33">
        <v>0</v>
      </c>
      <c r="S439" s="33">
        <v>0</v>
      </c>
      <c r="T439" s="33" t="s">
        <v>1505</v>
      </c>
      <c r="U439" s="17" t="s">
        <v>1506</v>
      </c>
      <c r="V439" s="44">
        <v>1</v>
      </c>
      <c r="W439" s="76">
        <v>24</v>
      </c>
      <c r="X439" s="76">
        <v>88</v>
      </c>
      <c r="Y439" s="76">
        <v>12</v>
      </c>
      <c r="Z439" s="37" t="s">
        <v>270</v>
      </c>
      <c r="AA439" s="33" t="s">
        <v>68</v>
      </c>
      <c r="AB439" s="33" t="s">
        <v>1494</v>
      </c>
    </row>
    <row r="440" s="9" customFormat="1" customHeight="1" spans="1:28">
      <c r="A440" s="17">
        <v>114</v>
      </c>
      <c r="B440" s="17" t="s">
        <v>36</v>
      </c>
      <c r="C440" s="17" t="s">
        <v>37</v>
      </c>
      <c r="D440" s="33" t="s">
        <v>1507</v>
      </c>
      <c r="E440" s="33" t="s">
        <v>39</v>
      </c>
      <c r="F440" s="17" t="s">
        <v>40</v>
      </c>
      <c r="G440" s="17" t="s">
        <v>41</v>
      </c>
      <c r="H440" s="33" t="s">
        <v>1079</v>
      </c>
      <c r="I440" s="33" t="s">
        <v>1508</v>
      </c>
      <c r="J440" s="33" t="s">
        <v>43</v>
      </c>
      <c r="K440" s="42" t="s">
        <v>44</v>
      </c>
      <c r="L440" s="42" t="s">
        <v>45</v>
      </c>
      <c r="M440" s="42" t="s">
        <v>46</v>
      </c>
      <c r="N440" s="17" t="s">
        <v>47</v>
      </c>
      <c r="O440" s="43">
        <v>38.2</v>
      </c>
      <c r="P440" s="43">
        <v>38.2</v>
      </c>
      <c r="Q440" s="33">
        <v>0</v>
      </c>
      <c r="R440" s="33">
        <v>0</v>
      </c>
      <c r="S440" s="33">
        <v>0</v>
      </c>
      <c r="T440" s="33" t="s">
        <v>1509</v>
      </c>
      <c r="U440" s="17" t="s">
        <v>1510</v>
      </c>
      <c r="V440" s="44">
        <v>1</v>
      </c>
      <c r="W440" s="76">
        <v>23</v>
      </c>
      <c r="X440" s="76">
        <v>82</v>
      </c>
      <c r="Y440" s="76">
        <v>14</v>
      </c>
      <c r="Z440" s="37" t="s">
        <v>270</v>
      </c>
      <c r="AA440" s="33" t="s">
        <v>52</v>
      </c>
      <c r="AB440" s="33" t="s">
        <v>1494</v>
      </c>
    </row>
    <row r="441" s="9" customFormat="1" customHeight="1" spans="1:28">
      <c r="A441" s="17">
        <v>115</v>
      </c>
      <c r="B441" s="17" t="s">
        <v>36</v>
      </c>
      <c r="C441" s="17" t="s">
        <v>37</v>
      </c>
      <c r="D441" s="33" t="s">
        <v>1511</v>
      </c>
      <c r="E441" s="33" t="s">
        <v>39</v>
      </c>
      <c r="F441" s="17" t="s">
        <v>40</v>
      </c>
      <c r="G441" s="17" t="s">
        <v>41</v>
      </c>
      <c r="H441" s="33" t="s">
        <v>1079</v>
      </c>
      <c r="I441" s="33" t="s">
        <v>1512</v>
      </c>
      <c r="J441" s="33" t="s">
        <v>43</v>
      </c>
      <c r="K441" s="42" t="s">
        <v>44</v>
      </c>
      <c r="L441" s="42" t="s">
        <v>45</v>
      </c>
      <c r="M441" s="42" t="s">
        <v>46</v>
      </c>
      <c r="N441" s="17" t="s">
        <v>47</v>
      </c>
      <c r="O441" s="43">
        <v>34.3</v>
      </c>
      <c r="P441" s="43">
        <v>34.3</v>
      </c>
      <c r="Q441" s="33">
        <v>0</v>
      </c>
      <c r="R441" s="33">
        <v>0</v>
      </c>
      <c r="S441" s="33">
        <v>0</v>
      </c>
      <c r="T441" s="33" t="s">
        <v>1513</v>
      </c>
      <c r="U441" s="17" t="s">
        <v>1514</v>
      </c>
      <c r="V441" s="44">
        <v>1</v>
      </c>
      <c r="W441" s="76">
        <v>28</v>
      </c>
      <c r="X441" s="76">
        <v>114</v>
      </c>
      <c r="Y441" s="76">
        <v>18</v>
      </c>
      <c r="Z441" s="37" t="s">
        <v>270</v>
      </c>
      <c r="AA441" s="33" t="s">
        <v>52</v>
      </c>
      <c r="AB441" s="33" t="s">
        <v>1494</v>
      </c>
    </row>
    <row r="442" s="9" customFormat="1" customHeight="1" spans="1:28">
      <c r="A442" s="17">
        <v>116</v>
      </c>
      <c r="B442" s="17" t="s">
        <v>36</v>
      </c>
      <c r="C442" s="17" t="s">
        <v>37</v>
      </c>
      <c r="D442" s="33" t="s">
        <v>1515</v>
      </c>
      <c r="E442" s="33" t="s">
        <v>39</v>
      </c>
      <c r="F442" s="17" t="s">
        <v>40</v>
      </c>
      <c r="G442" s="17" t="s">
        <v>41</v>
      </c>
      <c r="H442" s="33" t="s">
        <v>1079</v>
      </c>
      <c r="I442" s="33" t="s">
        <v>1516</v>
      </c>
      <c r="J442" s="33" t="s">
        <v>43</v>
      </c>
      <c r="K442" s="42" t="s">
        <v>44</v>
      </c>
      <c r="L442" s="42" t="s">
        <v>45</v>
      </c>
      <c r="M442" s="42" t="s">
        <v>46</v>
      </c>
      <c r="N442" s="17" t="s">
        <v>47</v>
      </c>
      <c r="O442" s="43">
        <v>54.4</v>
      </c>
      <c r="P442" s="43">
        <v>54.4</v>
      </c>
      <c r="Q442" s="33">
        <v>0</v>
      </c>
      <c r="R442" s="33">
        <v>0</v>
      </c>
      <c r="S442" s="33">
        <v>0</v>
      </c>
      <c r="T442" s="33" t="s">
        <v>1517</v>
      </c>
      <c r="U442" s="17" t="s">
        <v>1518</v>
      </c>
      <c r="V442" s="44">
        <v>1</v>
      </c>
      <c r="W442" s="76">
        <v>30</v>
      </c>
      <c r="X442" s="76">
        <v>132</v>
      </c>
      <c r="Y442" s="76">
        <v>20</v>
      </c>
      <c r="Z442" s="37" t="s">
        <v>270</v>
      </c>
      <c r="AA442" s="33" t="s">
        <v>52</v>
      </c>
      <c r="AB442" s="33" t="s">
        <v>1494</v>
      </c>
    </row>
    <row r="443" s="9" customFormat="1" customHeight="1" spans="1:28">
      <c r="A443" s="17">
        <v>117</v>
      </c>
      <c r="B443" s="17" t="s">
        <v>36</v>
      </c>
      <c r="C443" s="17" t="s">
        <v>37</v>
      </c>
      <c r="D443" s="33" t="s">
        <v>1519</v>
      </c>
      <c r="E443" s="33" t="s">
        <v>39</v>
      </c>
      <c r="F443" s="17" t="s">
        <v>40</v>
      </c>
      <c r="G443" s="17" t="s">
        <v>41</v>
      </c>
      <c r="H443" s="33" t="s">
        <v>1079</v>
      </c>
      <c r="I443" s="33" t="s">
        <v>1520</v>
      </c>
      <c r="J443" s="33" t="s">
        <v>43</v>
      </c>
      <c r="K443" s="42" t="s">
        <v>44</v>
      </c>
      <c r="L443" s="42" t="s">
        <v>45</v>
      </c>
      <c r="M443" s="42" t="s">
        <v>46</v>
      </c>
      <c r="N443" s="17" t="s">
        <v>47</v>
      </c>
      <c r="O443" s="43">
        <v>46.3</v>
      </c>
      <c r="P443" s="43">
        <v>46.3</v>
      </c>
      <c r="Q443" s="33">
        <v>0</v>
      </c>
      <c r="R443" s="33">
        <v>0</v>
      </c>
      <c r="S443" s="33">
        <v>0</v>
      </c>
      <c r="T443" s="33" t="s">
        <v>1521</v>
      </c>
      <c r="U443" s="17" t="s">
        <v>1522</v>
      </c>
      <c r="V443" s="44">
        <v>1</v>
      </c>
      <c r="W443" s="76">
        <v>29</v>
      </c>
      <c r="X443" s="76">
        <v>122</v>
      </c>
      <c r="Y443" s="76">
        <v>21</v>
      </c>
      <c r="Z443" s="37" t="s">
        <v>270</v>
      </c>
      <c r="AA443" s="33" t="s">
        <v>52</v>
      </c>
      <c r="AB443" s="33" t="s">
        <v>1494</v>
      </c>
    </row>
    <row r="444" s="9" customFormat="1" ht="58" customHeight="1" spans="1:28">
      <c r="A444" s="17">
        <v>118</v>
      </c>
      <c r="B444" s="17" t="s">
        <v>60</v>
      </c>
      <c r="C444" s="17" t="s">
        <v>37</v>
      </c>
      <c r="D444" s="43" t="s">
        <v>1523</v>
      </c>
      <c r="E444" s="43" t="s">
        <v>39</v>
      </c>
      <c r="F444" s="17" t="s">
        <v>40</v>
      </c>
      <c r="G444" s="17" t="s">
        <v>41</v>
      </c>
      <c r="H444" s="33" t="s">
        <v>1079</v>
      </c>
      <c r="I444" s="43" t="s">
        <v>1182</v>
      </c>
      <c r="J444" s="43" t="s">
        <v>103</v>
      </c>
      <c r="K444" s="42" t="s">
        <v>63</v>
      </c>
      <c r="L444" s="42" t="s">
        <v>173</v>
      </c>
      <c r="M444" s="42" t="s">
        <v>548</v>
      </c>
      <c r="N444" s="17" t="s">
        <v>47</v>
      </c>
      <c r="O444" s="43">
        <v>59</v>
      </c>
      <c r="P444" s="43">
        <v>59</v>
      </c>
      <c r="Q444" s="37">
        <v>0</v>
      </c>
      <c r="R444" s="37">
        <v>0</v>
      </c>
      <c r="S444" s="37">
        <v>0</v>
      </c>
      <c r="T444" s="43" t="s">
        <v>1524</v>
      </c>
      <c r="U444" s="43" t="s">
        <v>1525</v>
      </c>
      <c r="V444" s="75">
        <v>1</v>
      </c>
      <c r="W444" s="43">
        <v>38</v>
      </c>
      <c r="X444" s="43">
        <v>165</v>
      </c>
      <c r="Y444" s="43">
        <v>25</v>
      </c>
      <c r="Z444" s="52">
        <v>0.98</v>
      </c>
      <c r="AA444" s="33" t="s">
        <v>68</v>
      </c>
      <c r="AB444" s="33" t="s">
        <v>1161</v>
      </c>
    </row>
    <row r="445" s="9" customFormat="1" customHeight="1" spans="1:28">
      <c r="A445" s="17">
        <v>119</v>
      </c>
      <c r="B445" s="17" t="s">
        <v>36</v>
      </c>
      <c r="C445" s="17" t="s">
        <v>37</v>
      </c>
      <c r="D445" s="33" t="s">
        <v>1526</v>
      </c>
      <c r="E445" s="33" t="s">
        <v>39</v>
      </c>
      <c r="F445" s="17" t="s">
        <v>40</v>
      </c>
      <c r="G445" s="17" t="s">
        <v>41</v>
      </c>
      <c r="H445" s="33" t="s">
        <v>1079</v>
      </c>
      <c r="I445" s="33" t="s">
        <v>1527</v>
      </c>
      <c r="J445" s="33" t="s">
        <v>103</v>
      </c>
      <c r="K445" s="42" t="s">
        <v>44</v>
      </c>
      <c r="L445" s="42" t="s">
        <v>45</v>
      </c>
      <c r="M445" s="42" t="s">
        <v>46</v>
      </c>
      <c r="N445" s="17" t="s">
        <v>47</v>
      </c>
      <c r="O445" s="43">
        <v>51</v>
      </c>
      <c r="P445" s="43">
        <v>51</v>
      </c>
      <c r="Q445" s="37">
        <v>0</v>
      </c>
      <c r="R445" s="37">
        <v>0</v>
      </c>
      <c r="S445" s="37">
        <v>0</v>
      </c>
      <c r="T445" s="33" t="s">
        <v>1528</v>
      </c>
      <c r="U445" s="33" t="s">
        <v>1529</v>
      </c>
      <c r="V445" s="44">
        <v>1</v>
      </c>
      <c r="W445" s="76">
        <v>67</v>
      </c>
      <c r="X445" s="76">
        <v>254</v>
      </c>
      <c r="Y445" s="76">
        <v>49</v>
      </c>
      <c r="Z445" s="52">
        <v>0.98</v>
      </c>
      <c r="AA445" s="33" t="s">
        <v>52</v>
      </c>
      <c r="AB445" s="33" t="s">
        <v>1161</v>
      </c>
    </row>
    <row r="446" s="9" customFormat="1" customHeight="1" spans="1:28">
      <c r="A446" s="17">
        <v>120</v>
      </c>
      <c r="B446" s="17" t="s">
        <v>36</v>
      </c>
      <c r="C446" s="17" t="s">
        <v>37</v>
      </c>
      <c r="D446" s="33" t="s">
        <v>1530</v>
      </c>
      <c r="E446" s="33" t="s">
        <v>39</v>
      </c>
      <c r="F446" s="17" t="s">
        <v>40</v>
      </c>
      <c r="G446" s="17" t="s">
        <v>41</v>
      </c>
      <c r="H446" s="33" t="s">
        <v>1079</v>
      </c>
      <c r="I446" s="33" t="s">
        <v>1531</v>
      </c>
      <c r="J446" s="33" t="s">
        <v>103</v>
      </c>
      <c r="K446" s="42" t="s">
        <v>44</v>
      </c>
      <c r="L446" s="42" t="s">
        <v>45</v>
      </c>
      <c r="M446" s="42" t="s">
        <v>46</v>
      </c>
      <c r="N446" s="17" t="s">
        <v>47</v>
      </c>
      <c r="O446" s="43">
        <v>75</v>
      </c>
      <c r="P446" s="43">
        <v>75</v>
      </c>
      <c r="Q446" s="37">
        <v>0</v>
      </c>
      <c r="R446" s="37">
        <v>0</v>
      </c>
      <c r="S446" s="37">
        <v>0</v>
      </c>
      <c r="T446" s="33" t="s">
        <v>1532</v>
      </c>
      <c r="U446" s="33" t="s">
        <v>1533</v>
      </c>
      <c r="V446" s="44">
        <v>3</v>
      </c>
      <c r="W446" s="76">
        <v>87</v>
      </c>
      <c r="X446" s="76">
        <v>312</v>
      </c>
      <c r="Y446" s="76">
        <v>52</v>
      </c>
      <c r="Z446" s="52">
        <v>0.98</v>
      </c>
      <c r="AA446" s="33" t="s">
        <v>52</v>
      </c>
      <c r="AB446" s="33" t="s">
        <v>1161</v>
      </c>
    </row>
    <row r="447" s="9" customFormat="1" customHeight="1" spans="1:28">
      <c r="A447" s="17">
        <v>121</v>
      </c>
      <c r="B447" s="17" t="s">
        <v>36</v>
      </c>
      <c r="C447" s="17" t="s">
        <v>37</v>
      </c>
      <c r="D447" s="33" t="s">
        <v>1534</v>
      </c>
      <c r="E447" s="33" t="s">
        <v>39</v>
      </c>
      <c r="F447" s="17" t="s">
        <v>40</v>
      </c>
      <c r="G447" s="17" t="s">
        <v>41</v>
      </c>
      <c r="H447" s="33" t="s">
        <v>1079</v>
      </c>
      <c r="I447" s="33" t="s">
        <v>1535</v>
      </c>
      <c r="J447" s="33" t="s">
        <v>103</v>
      </c>
      <c r="K447" s="42" t="s">
        <v>44</v>
      </c>
      <c r="L447" s="42" t="s">
        <v>45</v>
      </c>
      <c r="M447" s="42" t="s">
        <v>74</v>
      </c>
      <c r="N447" s="17" t="s">
        <v>47</v>
      </c>
      <c r="O447" s="43">
        <v>18.6</v>
      </c>
      <c r="P447" s="43">
        <v>18.6</v>
      </c>
      <c r="Q447" s="37">
        <v>0</v>
      </c>
      <c r="R447" s="37">
        <v>0</v>
      </c>
      <c r="S447" s="37">
        <v>0</v>
      </c>
      <c r="T447" s="33" t="s">
        <v>1536</v>
      </c>
      <c r="U447" s="33" t="s">
        <v>1537</v>
      </c>
      <c r="V447" s="44">
        <v>1</v>
      </c>
      <c r="W447" s="76">
        <v>85</v>
      </c>
      <c r="X447" s="76">
        <v>341</v>
      </c>
      <c r="Y447" s="76">
        <v>42</v>
      </c>
      <c r="Z447" s="52">
        <v>0.98</v>
      </c>
      <c r="AA447" s="33" t="s">
        <v>68</v>
      </c>
      <c r="AB447" s="33" t="s">
        <v>1161</v>
      </c>
    </row>
    <row r="448" s="9" customFormat="1" customHeight="1" spans="1:28">
      <c r="A448" s="17">
        <v>122</v>
      </c>
      <c r="B448" s="17" t="s">
        <v>36</v>
      </c>
      <c r="C448" s="17" t="s">
        <v>37</v>
      </c>
      <c r="D448" s="33" t="s">
        <v>1538</v>
      </c>
      <c r="E448" s="33" t="s">
        <v>39</v>
      </c>
      <c r="F448" s="17" t="s">
        <v>40</v>
      </c>
      <c r="G448" s="17" t="s">
        <v>41</v>
      </c>
      <c r="H448" s="33" t="s">
        <v>1079</v>
      </c>
      <c r="I448" s="33" t="s">
        <v>1539</v>
      </c>
      <c r="J448" s="33" t="s">
        <v>103</v>
      </c>
      <c r="K448" s="42" t="s">
        <v>44</v>
      </c>
      <c r="L448" s="42" t="s">
        <v>45</v>
      </c>
      <c r="M448" s="42" t="s">
        <v>74</v>
      </c>
      <c r="N448" s="17" t="s">
        <v>47</v>
      </c>
      <c r="O448" s="43">
        <v>6.2</v>
      </c>
      <c r="P448" s="43">
        <v>6.2</v>
      </c>
      <c r="Q448" s="37">
        <v>0</v>
      </c>
      <c r="R448" s="37">
        <v>0</v>
      </c>
      <c r="S448" s="37">
        <v>0</v>
      </c>
      <c r="T448" s="33" t="s">
        <v>1540</v>
      </c>
      <c r="U448" s="33" t="s">
        <v>1541</v>
      </c>
      <c r="V448" s="44">
        <v>1</v>
      </c>
      <c r="W448" s="76">
        <v>50</v>
      </c>
      <c r="X448" s="76">
        <v>185</v>
      </c>
      <c r="Y448" s="76">
        <v>36</v>
      </c>
      <c r="Z448" s="52">
        <v>0.98</v>
      </c>
      <c r="AA448" s="33" t="s">
        <v>68</v>
      </c>
      <c r="AB448" s="33" t="s">
        <v>1161</v>
      </c>
    </row>
    <row r="449" s="9" customFormat="1" ht="52" customHeight="1" spans="1:28">
      <c r="A449" s="17">
        <v>123</v>
      </c>
      <c r="B449" s="17" t="s">
        <v>36</v>
      </c>
      <c r="C449" s="17" t="s">
        <v>37</v>
      </c>
      <c r="D449" s="33" t="s">
        <v>1542</v>
      </c>
      <c r="E449" s="33" t="s">
        <v>39</v>
      </c>
      <c r="F449" s="17" t="s">
        <v>40</v>
      </c>
      <c r="G449" s="17" t="s">
        <v>41</v>
      </c>
      <c r="H449" s="33" t="s">
        <v>1079</v>
      </c>
      <c r="I449" s="33" t="s">
        <v>1543</v>
      </c>
      <c r="J449" s="33" t="s">
        <v>103</v>
      </c>
      <c r="K449" s="42" t="s">
        <v>44</v>
      </c>
      <c r="L449" s="42" t="s">
        <v>45</v>
      </c>
      <c r="M449" s="42" t="s">
        <v>74</v>
      </c>
      <c r="N449" s="17" t="s">
        <v>47</v>
      </c>
      <c r="O449" s="43">
        <v>18</v>
      </c>
      <c r="P449" s="43">
        <v>18</v>
      </c>
      <c r="Q449" s="37">
        <v>0</v>
      </c>
      <c r="R449" s="37">
        <v>0</v>
      </c>
      <c r="S449" s="37">
        <v>0</v>
      </c>
      <c r="T449" s="33" t="s">
        <v>1544</v>
      </c>
      <c r="U449" s="33" t="s">
        <v>1545</v>
      </c>
      <c r="V449" s="44">
        <v>1</v>
      </c>
      <c r="W449" s="76">
        <v>52</v>
      </c>
      <c r="X449" s="76">
        <v>203</v>
      </c>
      <c r="Y449" s="76">
        <v>23</v>
      </c>
      <c r="Z449" s="52">
        <v>0.98</v>
      </c>
      <c r="AA449" s="33" t="s">
        <v>68</v>
      </c>
      <c r="AB449" s="33" t="s">
        <v>1161</v>
      </c>
    </row>
    <row r="450" s="9" customFormat="1" customHeight="1" spans="1:28">
      <c r="A450" s="17">
        <v>124</v>
      </c>
      <c r="B450" s="17" t="s">
        <v>36</v>
      </c>
      <c r="C450" s="17" t="s">
        <v>37</v>
      </c>
      <c r="D450" s="33" t="s">
        <v>1546</v>
      </c>
      <c r="E450" s="33" t="s">
        <v>39</v>
      </c>
      <c r="F450" s="17" t="s">
        <v>40</v>
      </c>
      <c r="G450" s="17" t="s">
        <v>41</v>
      </c>
      <c r="H450" s="33" t="s">
        <v>1079</v>
      </c>
      <c r="I450" s="33" t="s">
        <v>1547</v>
      </c>
      <c r="J450" s="33" t="s">
        <v>103</v>
      </c>
      <c r="K450" s="42" t="s">
        <v>44</v>
      </c>
      <c r="L450" s="42" t="s">
        <v>45</v>
      </c>
      <c r="M450" s="42" t="s">
        <v>74</v>
      </c>
      <c r="N450" s="17" t="s">
        <v>47</v>
      </c>
      <c r="O450" s="43">
        <v>56</v>
      </c>
      <c r="P450" s="43">
        <v>56</v>
      </c>
      <c r="Q450" s="37">
        <v>0</v>
      </c>
      <c r="R450" s="37">
        <v>0</v>
      </c>
      <c r="S450" s="37">
        <v>0</v>
      </c>
      <c r="T450" s="33" t="s">
        <v>1548</v>
      </c>
      <c r="U450" s="33" t="s">
        <v>1549</v>
      </c>
      <c r="V450" s="44">
        <v>1</v>
      </c>
      <c r="W450" s="76">
        <v>55</v>
      </c>
      <c r="X450" s="76">
        <v>195</v>
      </c>
      <c r="Y450" s="76">
        <v>56</v>
      </c>
      <c r="Z450" s="52">
        <v>0.98</v>
      </c>
      <c r="AA450" s="33" t="s">
        <v>68</v>
      </c>
      <c r="AB450" s="33" t="s">
        <v>1161</v>
      </c>
    </row>
    <row r="451" s="9" customFormat="1" customHeight="1" spans="1:28">
      <c r="A451" s="17">
        <v>125</v>
      </c>
      <c r="B451" s="17" t="s">
        <v>36</v>
      </c>
      <c r="C451" s="17" t="s">
        <v>37</v>
      </c>
      <c r="D451" s="33" t="s">
        <v>1550</v>
      </c>
      <c r="E451" s="33" t="s">
        <v>39</v>
      </c>
      <c r="F451" s="17" t="s">
        <v>40</v>
      </c>
      <c r="G451" s="17" t="s">
        <v>41</v>
      </c>
      <c r="H451" s="33" t="s">
        <v>1079</v>
      </c>
      <c r="I451" s="33" t="s">
        <v>1551</v>
      </c>
      <c r="J451" s="33" t="s">
        <v>103</v>
      </c>
      <c r="K451" s="42" t="s">
        <v>44</v>
      </c>
      <c r="L451" s="42" t="s">
        <v>45</v>
      </c>
      <c r="M451" s="42" t="s">
        <v>74</v>
      </c>
      <c r="N451" s="17" t="s">
        <v>47</v>
      </c>
      <c r="O451" s="43">
        <v>4.5</v>
      </c>
      <c r="P451" s="43">
        <v>4.5</v>
      </c>
      <c r="Q451" s="37">
        <v>0</v>
      </c>
      <c r="R451" s="37">
        <v>0</v>
      </c>
      <c r="S451" s="37">
        <v>0</v>
      </c>
      <c r="T451" s="33" t="s">
        <v>1552</v>
      </c>
      <c r="U451" s="33" t="s">
        <v>1553</v>
      </c>
      <c r="V451" s="44">
        <v>1</v>
      </c>
      <c r="W451" s="76">
        <v>42</v>
      </c>
      <c r="X451" s="76">
        <v>148</v>
      </c>
      <c r="Y451" s="76">
        <v>30</v>
      </c>
      <c r="Z451" s="52">
        <v>0.98</v>
      </c>
      <c r="AA451" s="33" t="s">
        <v>68</v>
      </c>
      <c r="AB451" s="33" t="s">
        <v>1161</v>
      </c>
    </row>
    <row r="452" s="9" customFormat="1" customHeight="1" spans="1:28">
      <c r="A452" s="17">
        <v>126</v>
      </c>
      <c r="B452" s="17" t="s">
        <v>36</v>
      </c>
      <c r="C452" s="17" t="s">
        <v>37</v>
      </c>
      <c r="D452" s="33" t="s">
        <v>1554</v>
      </c>
      <c r="E452" s="33" t="s">
        <v>39</v>
      </c>
      <c r="F452" s="17" t="s">
        <v>40</v>
      </c>
      <c r="G452" s="17" t="s">
        <v>41</v>
      </c>
      <c r="H452" s="33" t="s">
        <v>1079</v>
      </c>
      <c r="I452" s="33" t="s">
        <v>1527</v>
      </c>
      <c r="J452" s="33" t="s">
        <v>103</v>
      </c>
      <c r="K452" s="42" t="s">
        <v>44</v>
      </c>
      <c r="L452" s="42" t="s">
        <v>45</v>
      </c>
      <c r="M452" s="42" t="s">
        <v>74</v>
      </c>
      <c r="N452" s="17" t="s">
        <v>47</v>
      </c>
      <c r="O452" s="43">
        <v>21</v>
      </c>
      <c r="P452" s="43">
        <v>21</v>
      </c>
      <c r="Q452" s="37">
        <v>0</v>
      </c>
      <c r="R452" s="37">
        <v>0</v>
      </c>
      <c r="S452" s="37">
        <v>0</v>
      </c>
      <c r="T452" s="33" t="s">
        <v>1555</v>
      </c>
      <c r="U452" s="33" t="s">
        <v>1556</v>
      </c>
      <c r="V452" s="44">
        <v>1</v>
      </c>
      <c r="W452" s="76">
        <v>30</v>
      </c>
      <c r="X452" s="76">
        <v>109</v>
      </c>
      <c r="Y452" s="76">
        <v>220</v>
      </c>
      <c r="Z452" s="52">
        <v>0.98</v>
      </c>
      <c r="AA452" s="33" t="s">
        <v>68</v>
      </c>
      <c r="AB452" s="33" t="s">
        <v>1161</v>
      </c>
    </row>
    <row r="453" s="9" customFormat="1" customHeight="1" spans="1:28">
      <c r="A453" s="17">
        <v>127</v>
      </c>
      <c r="B453" s="17" t="s">
        <v>36</v>
      </c>
      <c r="C453" s="17" t="s">
        <v>37</v>
      </c>
      <c r="D453" s="33" t="s">
        <v>1557</v>
      </c>
      <c r="E453" s="33" t="s">
        <v>39</v>
      </c>
      <c r="F453" s="17" t="s">
        <v>40</v>
      </c>
      <c r="G453" s="17" t="s">
        <v>41</v>
      </c>
      <c r="H453" s="33" t="s">
        <v>1079</v>
      </c>
      <c r="I453" s="33" t="s">
        <v>1558</v>
      </c>
      <c r="J453" s="33" t="s">
        <v>103</v>
      </c>
      <c r="K453" s="42" t="s">
        <v>44</v>
      </c>
      <c r="L453" s="42" t="s">
        <v>45</v>
      </c>
      <c r="M453" s="42" t="s">
        <v>74</v>
      </c>
      <c r="N453" s="17" t="s">
        <v>47</v>
      </c>
      <c r="O453" s="43">
        <v>12.6</v>
      </c>
      <c r="P453" s="43">
        <v>12.6</v>
      </c>
      <c r="Q453" s="37">
        <v>0</v>
      </c>
      <c r="R453" s="37">
        <v>0</v>
      </c>
      <c r="S453" s="37">
        <v>0</v>
      </c>
      <c r="T453" s="33" t="s">
        <v>1559</v>
      </c>
      <c r="U453" s="33" t="s">
        <v>1560</v>
      </c>
      <c r="V453" s="44">
        <v>1</v>
      </c>
      <c r="W453" s="76">
        <v>75</v>
      </c>
      <c r="X453" s="76">
        <v>121</v>
      </c>
      <c r="Y453" s="76">
        <v>20</v>
      </c>
      <c r="Z453" s="52">
        <v>0.98</v>
      </c>
      <c r="AA453" s="33" t="s">
        <v>68</v>
      </c>
      <c r="AB453" s="33" t="s">
        <v>1161</v>
      </c>
    </row>
    <row r="454" s="9" customFormat="1" customHeight="1" spans="1:28">
      <c r="A454" s="17">
        <v>128</v>
      </c>
      <c r="B454" s="17" t="s">
        <v>36</v>
      </c>
      <c r="C454" s="17" t="s">
        <v>37</v>
      </c>
      <c r="D454" s="33" t="s">
        <v>1561</v>
      </c>
      <c r="E454" s="33" t="s">
        <v>39</v>
      </c>
      <c r="F454" s="17" t="s">
        <v>40</v>
      </c>
      <c r="G454" s="17" t="s">
        <v>41</v>
      </c>
      <c r="H454" s="33" t="s">
        <v>1079</v>
      </c>
      <c r="I454" s="33" t="s">
        <v>1562</v>
      </c>
      <c r="J454" s="33" t="s">
        <v>103</v>
      </c>
      <c r="K454" s="42" t="s">
        <v>44</v>
      </c>
      <c r="L454" s="42" t="s">
        <v>45</v>
      </c>
      <c r="M454" s="42" t="s">
        <v>74</v>
      </c>
      <c r="N454" s="17" t="s">
        <v>47</v>
      </c>
      <c r="O454" s="43">
        <v>926</v>
      </c>
      <c r="P454" s="43">
        <v>926</v>
      </c>
      <c r="Q454" s="37">
        <v>0</v>
      </c>
      <c r="R454" s="37">
        <v>0</v>
      </c>
      <c r="S454" s="37">
        <v>0</v>
      </c>
      <c r="T454" s="33" t="s">
        <v>1563</v>
      </c>
      <c r="U454" s="33" t="s">
        <v>1564</v>
      </c>
      <c r="V454" s="44">
        <v>1</v>
      </c>
      <c r="W454" s="76">
        <v>31</v>
      </c>
      <c r="X454" s="76">
        <v>98</v>
      </c>
      <c r="Y454" s="76">
        <v>244</v>
      </c>
      <c r="Z454" s="52">
        <v>0.98</v>
      </c>
      <c r="AA454" s="33" t="s">
        <v>68</v>
      </c>
      <c r="AB454" s="33" t="s">
        <v>1161</v>
      </c>
    </row>
    <row r="455" s="9" customFormat="1" customHeight="1" spans="1:28">
      <c r="A455" s="17">
        <v>129</v>
      </c>
      <c r="B455" s="17" t="s">
        <v>36</v>
      </c>
      <c r="C455" s="17" t="s">
        <v>37</v>
      </c>
      <c r="D455" s="33" t="s">
        <v>1565</v>
      </c>
      <c r="E455" s="33" t="s">
        <v>39</v>
      </c>
      <c r="F455" s="17" t="s">
        <v>40</v>
      </c>
      <c r="G455" s="17" t="s">
        <v>41</v>
      </c>
      <c r="H455" s="33" t="s">
        <v>1079</v>
      </c>
      <c r="I455" s="33" t="s">
        <v>1566</v>
      </c>
      <c r="J455" s="33" t="s">
        <v>103</v>
      </c>
      <c r="K455" s="42" t="s">
        <v>44</v>
      </c>
      <c r="L455" s="42" t="s">
        <v>45</v>
      </c>
      <c r="M455" s="42" t="s">
        <v>74</v>
      </c>
      <c r="N455" s="17" t="s">
        <v>47</v>
      </c>
      <c r="O455" s="43">
        <v>11.5</v>
      </c>
      <c r="P455" s="43">
        <v>11.5</v>
      </c>
      <c r="Q455" s="37">
        <v>0</v>
      </c>
      <c r="R455" s="37">
        <v>0</v>
      </c>
      <c r="S455" s="37">
        <v>0</v>
      </c>
      <c r="T455" s="33" t="s">
        <v>1567</v>
      </c>
      <c r="U455" s="33" t="s">
        <v>1568</v>
      </c>
      <c r="V455" s="44">
        <v>1</v>
      </c>
      <c r="W455" s="76">
        <v>81</v>
      </c>
      <c r="X455" s="76">
        <v>127</v>
      </c>
      <c r="Y455" s="76">
        <v>51</v>
      </c>
      <c r="Z455" s="52">
        <v>0.98</v>
      </c>
      <c r="AA455" s="33" t="s">
        <v>68</v>
      </c>
      <c r="AB455" s="33" t="s">
        <v>1161</v>
      </c>
    </row>
    <row r="456" s="9" customFormat="1" customHeight="1" spans="1:28">
      <c r="A456" s="17">
        <v>130</v>
      </c>
      <c r="B456" s="17" t="s">
        <v>36</v>
      </c>
      <c r="C456" s="17" t="s">
        <v>37</v>
      </c>
      <c r="D456" s="33" t="s">
        <v>1569</v>
      </c>
      <c r="E456" s="33" t="s">
        <v>39</v>
      </c>
      <c r="F456" s="17" t="s">
        <v>40</v>
      </c>
      <c r="G456" s="17" t="s">
        <v>41</v>
      </c>
      <c r="H456" s="33" t="s">
        <v>1079</v>
      </c>
      <c r="I456" s="33" t="s">
        <v>1570</v>
      </c>
      <c r="J456" s="33" t="s">
        <v>103</v>
      </c>
      <c r="K456" s="42" t="s">
        <v>44</v>
      </c>
      <c r="L456" s="42" t="s">
        <v>45</v>
      </c>
      <c r="M456" s="42" t="s">
        <v>74</v>
      </c>
      <c r="N456" s="17" t="s">
        <v>47</v>
      </c>
      <c r="O456" s="43">
        <v>5</v>
      </c>
      <c r="P456" s="43">
        <v>5</v>
      </c>
      <c r="Q456" s="37">
        <v>0</v>
      </c>
      <c r="R456" s="37">
        <v>0</v>
      </c>
      <c r="S456" s="37">
        <v>0</v>
      </c>
      <c r="T456" s="33" t="s">
        <v>1571</v>
      </c>
      <c r="U456" s="33" t="s">
        <v>1572</v>
      </c>
      <c r="V456" s="44">
        <v>1</v>
      </c>
      <c r="W456" s="76">
        <v>38</v>
      </c>
      <c r="X456" s="76">
        <v>152</v>
      </c>
      <c r="Y456" s="76">
        <v>13</v>
      </c>
      <c r="Z456" s="52">
        <v>0.98</v>
      </c>
      <c r="AA456" s="33" t="s">
        <v>186</v>
      </c>
      <c r="AB456" s="33" t="s">
        <v>1161</v>
      </c>
    </row>
    <row r="457" s="9" customFormat="1" customHeight="1" spans="1:28">
      <c r="A457" s="17">
        <v>131</v>
      </c>
      <c r="B457" s="17" t="s">
        <v>36</v>
      </c>
      <c r="C457" s="17" t="s">
        <v>37</v>
      </c>
      <c r="D457" s="33" t="s">
        <v>1573</v>
      </c>
      <c r="E457" s="33" t="s">
        <v>39</v>
      </c>
      <c r="F457" s="17" t="s">
        <v>40</v>
      </c>
      <c r="G457" s="17" t="s">
        <v>41</v>
      </c>
      <c r="H457" s="33" t="s">
        <v>1079</v>
      </c>
      <c r="I457" s="33" t="s">
        <v>1574</v>
      </c>
      <c r="J457" s="33" t="s">
        <v>103</v>
      </c>
      <c r="K457" s="42" t="s">
        <v>44</v>
      </c>
      <c r="L457" s="42" t="s">
        <v>45</v>
      </c>
      <c r="M457" s="42" t="s">
        <v>46</v>
      </c>
      <c r="N457" s="17" t="s">
        <v>47</v>
      </c>
      <c r="O457" s="43">
        <v>25</v>
      </c>
      <c r="P457" s="43">
        <v>25</v>
      </c>
      <c r="Q457" s="37">
        <v>0</v>
      </c>
      <c r="R457" s="37">
        <v>0</v>
      </c>
      <c r="S457" s="37">
        <v>0</v>
      </c>
      <c r="T457" s="33" t="s">
        <v>1575</v>
      </c>
      <c r="U457" s="33" t="s">
        <v>1576</v>
      </c>
      <c r="V457" s="44">
        <v>1</v>
      </c>
      <c r="W457" s="76">
        <v>80</v>
      </c>
      <c r="X457" s="76">
        <v>260</v>
      </c>
      <c r="Y457" s="76">
        <v>41</v>
      </c>
      <c r="Z457" s="52">
        <v>0.98</v>
      </c>
      <c r="AA457" s="33" t="s">
        <v>52</v>
      </c>
      <c r="AB457" s="33" t="s">
        <v>1161</v>
      </c>
    </row>
    <row r="458" s="9" customFormat="1" customHeight="1" spans="1:28">
      <c r="A458" s="17">
        <v>132</v>
      </c>
      <c r="B458" s="17" t="s">
        <v>36</v>
      </c>
      <c r="C458" s="17" t="s">
        <v>37</v>
      </c>
      <c r="D458" s="33" t="s">
        <v>1577</v>
      </c>
      <c r="E458" s="33" t="s">
        <v>39</v>
      </c>
      <c r="F458" s="17" t="s">
        <v>40</v>
      </c>
      <c r="G458" s="17" t="s">
        <v>41</v>
      </c>
      <c r="H458" s="33" t="s">
        <v>1079</v>
      </c>
      <c r="I458" s="33" t="s">
        <v>1578</v>
      </c>
      <c r="J458" s="33" t="s">
        <v>103</v>
      </c>
      <c r="K458" s="42" t="s">
        <v>44</v>
      </c>
      <c r="L458" s="42" t="s">
        <v>45</v>
      </c>
      <c r="M458" s="42" t="s">
        <v>46</v>
      </c>
      <c r="N458" s="17" t="s">
        <v>47</v>
      </c>
      <c r="O458" s="43">
        <v>45.5</v>
      </c>
      <c r="P458" s="43">
        <v>45.5</v>
      </c>
      <c r="Q458" s="37">
        <v>0</v>
      </c>
      <c r="R458" s="37">
        <v>0</v>
      </c>
      <c r="S458" s="37">
        <v>0</v>
      </c>
      <c r="T458" s="33" t="s">
        <v>1579</v>
      </c>
      <c r="U458" s="33" t="s">
        <v>1580</v>
      </c>
      <c r="V458" s="44">
        <v>1</v>
      </c>
      <c r="W458" s="76">
        <v>67</v>
      </c>
      <c r="X458" s="76">
        <v>274</v>
      </c>
      <c r="Y458" s="76">
        <v>66</v>
      </c>
      <c r="Z458" s="52">
        <v>0.98</v>
      </c>
      <c r="AA458" s="33" t="s">
        <v>52</v>
      </c>
      <c r="AB458" s="33" t="s">
        <v>1161</v>
      </c>
    </row>
    <row r="459" s="9" customFormat="1" customHeight="1" spans="1:28">
      <c r="A459" s="17">
        <v>133</v>
      </c>
      <c r="B459" s="17" t="s">
        <v>60</v>
      </c>
      <c r="C459" s="17" t="s">
        <v>37</v>
      </c>
      <c r="D459" s="33" t="s">
        <v>1581</v>
      </c>
      <c r="E459" s="33" t="s">
        <v>39</v>
      </c>
      <c r="F459" s="17" t="s">
        <v>40</v>
      </c>
      <c r="G459" s="17" t="s">
        <v>41</v>
      </c>
      <c r="H459" s="33" t="s">
        <v>1079</v>
      </c>
      <c r="I459" s="33" t="s">
        <v>1582</v>
      </c>
      <c r="J459" s="33" t="s">
        <v>103</v>
      </c>
      <c r="K459" s="42" t="s">
        <v>63</v>
      </c>
      <c r="L459" s="42" t="s">
        <v>173</v>
      </c>
      <c r="M459" s="42" t="s">
        <v>548</v>
      </c>
      <c r="N459" s="17" t="s">
        <v>47</v>
      </c>
      <c r="O459" s="43">
        <f>7.5*6</f>
        <v>45</v>
      </c>
      <c r="P459" s="43">
        <v>45</v>
      </c>
      <c r="Q459" s="33">
        <v>0</v>
      </c>
      <c r="R459" s="33">
        <v>0</v>
      </c>
      <c r="S459" s="33">
        <v>0</v>
      </c>
      <c r="T459" s="33" t="s">
        <v>1583</v>
      </c>
      <c r="U459" s="33" t="s">
        <v>1584</v>
      </c>
      <c r="V459" s="44">
        <v>1</v>
      </c>
      <c r="W459" s="76">
        <v>105</v>
      </c>
      <c r="X459" s="76">
        <v>450</v>
      </c>
      <c r="Y459" s="76">
        <v>62</v>
      </c>
      <c r="Z459" s="37" t="s">
        <v>106</v>
      </c>
      <c r="AA459" s="33" t="s">
        <v>242</v>
      </c>
      <c r="AB459" s="33" t="s">
        <v>1240</v>
      </c>
    </row>
    <row r="460" s="9" customFormat="1" customHeight="1" spans="1:28">
      <c r="A460" s="17">
        <v>134</v>
      </c>
      <c r="B460" s="17" t="s">
        <v>36</v>
      </c>
      <c r="C460" s="17" t="s">
        <v>37</v>
      </c>
      <c r="D460" s="33" t="s">
        <v>1585</v>
      </c>
      <c r="E460" s="33" t="s">
        <v>39</v>
      </c>
      <c r="F460" s="17" t="s">
        <v>40</v>
      </c>
      <c r="G460" s="17" t="s">
        <v>41</v>
      </c>
      <c r="H460" s="33" t="s">
        <v>1079</v>
      </c>
      <c r="I460" s="33" t="s">
        <v>1586</v>
      </c>
      <c r="J460" s="33" t="s">
        <v>103</v>
      </c>
      <c r="K460" s="42" t="s">
        <v>44</v>
      </c>
      <c r="L460" s="42" t="s">
        <v>45</v>
      </c>
      <c r="M460" s="42" t="s">
        <v>74</v>
      </c>
      <c r="N460" s="17" t="s">
        <v>47</v>
      </c>
      <c r="O460" s="43">
        <v>9</v>
      </c>
      <c r="P460" s="43">
        <v>9</v>
      </c>
      <c r="Q460" s="33">
        <v>0</v>
      </c>
      <c r="R460" s="33">
        <v>0</v>
      </c>
      <c r="S460" s="33">
        <v>0</v>
      </c>
      <c r="T460" s="33" t="s">
        <v>1587</v>
      </c>
      <c r="U460" s="33" t="s">
        <v>1588</v>
      </c>
      <c r="V460" s="44">
        <v>1</v>
      </c>
      <c r="W460" s="76">
        <v>46</v>
      </c>
      <c r="X460" s="76">
        <v>184</v>
      </c>
      <c r="Y460" s="76">
        <v>18</v>
      </c>
      <c r="Z460" s="37" t="s">
        <v>106</v>
      </c>
      <c r="AA460" s="33" t="s">
        <v>68</v>
      </c>
      <c r="AB460" s="33" t="s">
        <v>1240</v>
      </c>
    </row>
    <row r="461" s="9" customFormat="1" ht="55" customHeight="1" spans="1:28">
      <c r="A461" s="17">
        <v>135</v>
      </c>
      <c r="B461" s="17" t="s">
        <v>36</v>
      </c>
      <c r="C461" s="17" t="s">
        <v>37</v>
      </c>
      <c r="D461" s="33" t="s">
        <v>1589</v>
      </c>
      <c r="E461" s="33" t="s">
        <v>39</v>
      </c>
      <c r="F461" s="17" t="s">
        <v>40</v>
      </c>
      <c r="G461" s="17" t="s">
        <v>41</v>
      </c>
      <c r="H461" s="33" t="s">
        <v>1079</v>
      </c>
      <c r="I461" s="33" t="s">
        <v>1590</v>
      </c>
      <c r="J461" s="33" t="s">
        <v>103</v>
      </c>
      <c r="K461" s="42" t="s">
        <v>44</v>
      </c>
      <c r="L461" s="42" t="s">
        <v>45</v>
      </c>
      <c r="M461" s="42" t="s">
        <v>74</v>
      </c>
      <c r="N461" s="17" t="s">
        <v>47</v>
      </c>
      <c r="O461" s="43">
        <v>13.5</v>
      </c>
      <c r="P461" s="43">
        <v>13.5</v>
      </c>
      <c r="Q461" s="33">
        <v>0</v>
      </c>
      <c r="R461" s="33">
        <v>0</v>
      </c>
      <c r="S461" s="33">
        <v>0</v>
      </c>
      <c r="T461" s="33" t="s">
        <v>1591</v>
      </c>
      <c r="U461" s="33" t="s">
        <v>1592</v>
      </c>
      <c r="V461" s="44">
        <v>1</v>
      </c>
      <c r="W461" s="76">
        <v>87</v>
      </c>
      <c r="X461" s="76">
        <v>348</v>
      </c>
      <c r="Y461" s="76">
        <v>50</v>
      </c>
      <c r="Z461" s="37" t="s">
        <v>106</v>
      </c>
      <c r="AA461" s="33" t="s">
        <v>68</v>
      </c>
      <c r="AB461" s="33" t="s">
        <v>1240</v>
      </c>
    </row>
    <row r="462" s="9" customFormat="1" ht="64" customHeight="1" spans="1:28">
      <c r="A462" s="17">
        <v>136</v>
      </c>
      <c r="B462" s="17" t="s">
        <v>36</v>
      </c>
      <c r="C462" s="17" t="s">
        <v>37</v>
      </c>
      <c r="D462" s="33" t="s">
        <v>1593</v>
      </c>
      <c r="E462" s="33" t="s">
        <v>517</v>
      </c>
      <c r="F462" s="17" t="s">
        <v>40</v>
      </c>
      <c r="G462" s="17" t="s">
        <v>41</v>
      </c>
      <c r="H462" s="33" t="s">
        <v>1079</v>
      </c>
      <c r="I462" s="33" t="s">
        <v>1590</v>
      </c>
      <c r="J462" s="33" t="s">
        <v>103</v>
      </c>
      <c r="K462" s="42" t="s">
        <v>44</v>
      </c>
      <c r="L462" s="42" t="s">
        <v>45</v>
      </c>
      <c r="M462" s="42" t="s">
        <v>74</v>
      </c>
      <c r="N462" s="17" t="s">
        <v>47</v>
      </c>
      <c r="O462" s="43">
        <v>7.3</v>
      </c>
      <c r="P462" s="43">
        <v>7.3</v>
      </c>
      <c r="Q462" s="33">
        <v>0</v>
      </c>
      <c r="R462" s="33">
        <v>0</v>
      </c>
      <c r="S462" s="33">
        <v>0</v>
      </c>
      <c r="T462" s="33" t="s">
        <v>1594</v>
      </c>
      <c r="U462" s="33" t="s">
        <v>1572</v>
      </c>
      <c r="V462" s="33">
        <v>1</v>
      </c>
      <c r="W462" s="33">
        <v>42</v>
      </c>
      <c r="X462" s="33">
        <v>189</v>
      </c>
      <c r="Y462" s="33">
        <v>13</v>
      </c>
      <c r="Z462" s="52">
        <v>0.98</v>
      </c>
      <c r="AA462" s="33" t="s">
        <v>68</v>
      </c>
      <c r="AB462" s="33" t="s">
        <v>1240</v>
      </c>
    </row>
    <row r="463" s="9" customFormat="1" ht="59" customHeight="1" spans="1:28">
      <c r="A463" s="17">
        <v>137</v>
      </c>
      <c r="B463" s="17" t="s">
        <v>36</v>
      </c>
      <c r="C463" s="17" t="s">
        <v>37</v>
      </c>
      <c r="D463" s="33" t="s">
        <v>1595</v>
      </c>
      <c r="E463" s="33" t="s">
        <v>39</v>
      </c>
      <c r="F463" s="17" t="s">
        <v>40</v>
      </c>
      <c r="G463" s="17" t="s">
        <v>41</v>
      </c>
      <c r="H463" s="33" t="s">
        <v>1079</v>
      </c>
      <c r="I463" s="33" t="s">
        <v>1596</v>
      </c>
      <c r="J463" s="33" t="s">
        <v>103</v>
      </c>
      <c r="K463" s="42" t="s">
        <v>44</v>
      </c>
      <c r="L463" s="42" t="s">
        <v>45</v>
      </c>
      <c r="M463" s="42" t="s">
        <v>74</v>
      </c>
      <c r="N463" s="17" t="s">
        <v>47</v>
      </c>
      <c r="O463" s="43">
        <v>14</v>
      </c>
      <c r="P463" s="43">
        <v>14</v>
      </c>
      <c r="Q463" s="33">
        <v>0</v>
      </c>
      <c r="R463" s="33">
        <v>0</v>
      </c>
      <c r="S463" s="33">
        <v>0</v>
      </c>
      <c r="T463" s="33" t="s">
        <v>1597</v>
      </c>
      <c r="U463" s="33" t="s">
        <v>1598</v>
      </c>
      <c r="V463" s="44">
        <v>1</v>
      </c>
      <c r="W463" s="76">
        <v>32</v>
      </c>
      <c r="X463" s="76">
        <v>108</v>
      </c>
      <c r="Y463" s="76">
        <v>23</v>
      </c>
      <c r="Z463" s="37" t="s">
        <v>106</v>
      </c>
      <c r="AA463" s="33" t="s">
        <v>68</v>
      </c>
      <c r="AB463" s="33" t="s">
        <v>1240</v>
      </c>
    </row>
    <row r="464" s="9" customFormat="1" customHeight="1" spans="1:28">
      <c r="A464" s="17">
        <v>138</v>
      </c>
      <c r="B464" s="17" t="s">
        <v>36</v>
      </c>
      <c r="C464" s="17" t="s">
        <v>37</v>
      </c>
      <c r="D464" s="33" t="s">
        <v>1599</v>
      </c>
      <c r="E464" s="33" t="s">
        <v>39</v>
      </c>
      <c r="F464" s="17" t="s">
        <v>40</v>
      </c>
      <c r="G464" s="17" t="s">
        <v>41</v>
      </c>
      <c r="H464" s="33" t="s">
        <v>1079</v>
      </c>
      <c r="I464" s="33" t="s">
        <v>1600</v>
      </c>
      <c r="J464" s="33" t="s">
        <v>103</v>
      </c>
      <c r="K464" s="42" t="s">
        <v>44</v>
      </c>
      <c r="L464" s="42" t="s">
        <v>45</v>
      </c>
      <c r="M464" s="42" t="s">
        <v>74</v>
      </c>
      <c r="N464" s="17" t="s">
        <v>47</v>
      </c>
      <c r="O464" s="43">
        <v>26</v>
      </c>
      <c r="P464" s="43">
        <v>26</v>
      </c>
      <c r="Q464" s="33">
        <v>0</v>
      </c>
      <c r="R464" s="33">
        <v>0</v>
      </c>
      <c r="S464" s="33">
        <v>0</v>
      </c>
      <c r="T464" s="33" t="s">
        <v>1601</v>
      </c>
      <c r="U464" s="33" t="s">
        <v>1602</v>
      </c>
      <c r="V464" s="44">
        <v>1</v>
      </c>
      <c r="W464" s="76">
        <v>85</v>
      </c>
      <c r="X464" s="76">
        <v>365</v>
      </c>
      <c r="Y464" s="76">
        <v>62</v>
      </c>
      <c r="Z464" s="37" t="s">
        <v>106</v>
      </c>
      <c r="AA464" s="33" t="s">
        <v>68</v>
      </c>
      <c r="AB464" s="33" t="s">
        <v>1240</v>
      </c>
    </row>
    <row r="465" s="9" customFormat="1" customHeight="1" spans="1:28">
      <c r="A465" s="17">
        <v>139</v>
      </c>
      <c r="B465" s="17" t="s">
        <v>36</v>
      </c>
      <c r="C465" s="17" t="s">
        <v>37</v>
      </c>
      <c r="D465" s="33" t="s">
        <v>1603</v>
      </c>
      <c r="E465" s="33" t="s">
        <v>39</v>
      </c>
      <c r="F465" s="17" t="s">
        <v>40</v>
      </c>
      <c r="G465" s="17" t="s">
        <v>41</v>
      </c>
      <c r="H465" s="33" t="s">
        <v>1079</v>
      </c>
      <c r="I465" s="33" t="s">
        <v>1604</v>
      </c>
      <c r="J465" s="33" t="s">
        <v>103</v>
      </c>
      <c r="K465" s="42" t="s">
        <v>44</v>
      </c>
      <c r="L465" s="42" t="s">
        <v>45</v>
      </c>
      <c r="M465" s="42" t="s">
        <v>74</v>
      </c>
      <c r="N465" s="17" t="s">
        <v>47</v>
      </c>
      <c r="O465" s="43">
        <v>6.2</v>
      </c>
      <c r="P465" s="43">
        <v>6.2</v>
      </c>
      <c r="Q465" s="33">
        <v>0</v>
      </c>
      <c r="R465" s="33">
        <v>0</v>
      </c>
      <c r="S465" s="33">
        <v>0</v>
      </c>
      <c r="T465" s="33" t="s">
        <v>1605</v>
      </c>
      <c r="U465" s="33" t="s">
        <v>1302</v>
      </c>
      <c r="V465" s="44">
        <v>1</v>
      </c>
      <c r="W465" s="76">
        <v>31</v>
      </c>
      <c r="X465" s="76">
        <v>187</v>
      </c>
      <c r="Y465" s="76">
        <v>28</v>
      </c>
      <c r="Z465" s="52">
        <v>0.98</v>
      </c>
      <c r="AA465" s="33" t="s">
        <v>68</v>
      </c>
      <c r="AB465" s="33" t="s">
        <v>1240</v>
      </c>
    </row>
    <row r="466" s="9" customFormat="1" customHeight="1" spans="1:28">
      <c r="A466" s="17">
        <v>140</v>
      </c>
      <c r="B466" s="17" t="s">
        <v>36</v>
      </c>
      <c r="C466" s="17" t="s">
        <v>37</v>
      </c>
      <c r="D466" s="33" t="s">
        <v>1606</v>
      </c>
      <c r="E466" s="33" t="s">
        <v>39</v>
      </c>
      <c r="F466" s="17" t="s">
        <v>40</v>
      </c>
      <c r="G466" s="17" t="s">
        <v>41</v>
      </c>
      <c r="H466" s="33" t="s">
        <v>1079</v>
      </c>
      <c r="I466" s="33" t="s">
        <v>1590</v>
      </c>
      <c r="J466" s="33" t="s">
        <v>103</v>
      </c>
      <c r="K466" s="42" t="s">
        <v>44</v>
      </c>
      <c r="L466" s="42" t="s">
        <v>45</v>
      </c>
      <c r="M466" s="42" t="s">
        <v>74</v>
      </c>
      <c r="N466" s="17" t="s">
        <v>47</v>
      </c>
      <c r="O466" s="43">
        <v>5.5</v>
      </c>
      <c r="P466" s="43">
        <v>5.5</v>
      </c>
      <c r="Q466" s="33">
        <v>0</v>
      </c>
      <c r="R466" s="33">
        <v>0</v>
      </c>
      <c r="S466" s="33">
        <v>0</v>
      </c>
      <c r="T466" s="33" t="s">
        <v>1607</v>
      </c>
      <c r="U466" s="33" t="s">
        <v>1608</v>
      </c>
      <c r="V466" s="44">
        <v>1</v>
      </c>
      <c r="W466" s="76">
        <v>45</v>
      </c>
      <c r="X466" s="76">
        <v>157</v>
      </c>
      <c r="Y466" s="76">
        <v>21</v>
      </c>
      <c r="Z466" s="37" t="s">
        <v>106</v>
      </c>
      <c r="AA466" s="33" t="s">
        <v>68</v>
      </c>
      <c r="AB466" s="33" t="s">
        <v>1240</v>
      </c>
    </row>
    <row r="467" s="9" customFormat="1" customHeight="1" spans="1:28">
      <c r="A467" s="17">
        <v>141</v>
      </c>
      <c r="B467" s="17" t="s">
        <v>36</v>
      </c>
      <c r="C467" s="17" t="s">
        <v>37</v>
      </c>
      <c r="D467" s="33" t="s">
        <v>1609</v>
      </c>
      <c r="E467" s="33" t="s">
        <v>39</v>
      </c>
      <c r="F467" s="17" t="s">
        <v>40</v>
      </c>
      <c r="G467" s="17" t="s">
        <v>41</v>
      </c>
      <c r="H467" s="33" t="s">
        <v>1079</v>
      </c>
      <c r="I467" s="33" t="s">
        <v>1590</v>
      </c>
      <c r="J467" s="33" t="s">
        <v>103</v>
      </c>
      <c r="K467" s="42" t="s">
        <v>44</v>
      </c>
      <c r="L467" s="42" t="s">
        <v>45</v>
      </c>
      <c r="M467" s="42" t="s">
        <v>74</v>
      </c>
      <c r="N467" s="17" t="s">
        <v>47</v>
      </c>
      <c r="O467" s="43">
        <v>23</v>
      </c>
      <c r="P467" s="43">
        <v>23</v>
      </c>
      <c r="Q467" s="33">
        <v>0</v>
      </c>
      <c r="R467" s="33">
        <v>0</v>
      </c>
      <c r="S467" s="33">
        <v>0</v>
      </c>
      <c r="T467" s="33" t="s">
        <v>1610</v>
      </c>
      <c r="U467" s="33" t="s">
        <v>1611</v>
      </c>
      <c r="V467" s="44">
        <v>1</v>
      </c>
      <c r="W467" s="76">
        <v>39</v>
      </c>
      <c r="X467" s="76">
        <v>139</v>
      </c>
      <c r="Y467" s="76">
        <v>28</v>
      </c>
      <c r="Z467" s="37" t="s">
        <v>106</v>
      </c>
      <c r="AA467" s="33" t="s">
        <v>68</v>
      </c>
      <c r="AB467" s="33" t="s">
        <v>1240</v>
      </c>
    </row>
    <row r="468" s="9" customFormat="1" customHeight="1" spans="1:28">
      <c r="A468" s="17">
        <v>142</v>
      </c>
      <c r="B468" s="17" t="s">
        <v>36</v>
      </c>
      <c r="C468" s="17" t="s">
        <v>37</v>
      </c>
      <c r="D468" s="33" t="s">
        <v>1612</v>
      </c>
      <c r="E468" s="33" t="s">
        <v>39</v>
      </c>
      <c r="F468" s="17" t="s">
        <v>40</v>
      </c>
      <c r="G468" s="17" t="s">
        <v>41</v>
      </c>
      <c r="H468" s="33" t="s">
        <v>1079</v>
      </c>
      <c r="I468" s="33" t="s">
        <v>1613</v>
      </c>
      <c r="J468" s="33" t="s">
        <v>103</v>
      </c>
      <c r="K468" s="42" t="s">
        <v>44</v>
      </c>
      <c r="L468" s="42" t="s">
        <v>45</v>
      </c>
      <c r="M468" s="42" t="s">
        <v>74</v>
      </c>
      <c r="N468" s="17" t="s">
        <v>47</v>
      </c>
      <c r="O468" s="43">
        <v>11.6</v>
      </c>
      <c r="P468" s="43">
        <v>11.6</v>
      </c>
      <c r="Q468" s="33">
        <v>0</v>
      </c>
      <c r="R468" s="33">
        <v>0</v>
      </c>
      <c r="S468" s="33">
        <v>0</v>
      </c>
      <c r="T468" s="33" t="s">
        <v>1614</v>
      </c>
      <c r="U468" s="33" t="s">
        <v>1615</v>
      </c>
      <c r="V468" s="44">
        <v>1</v>
      </c>
      <c r="W468" s="76">
        <v>42</v>
      </c>
      <c r="X468" s="76">
        <v>138</v>
      </c>
      <c r="Y468" s="76">
        <v>26</v>
      </c>
      <c r="Z468" s="37" t="s">
        <v>106</v>
      </c>
      <c r="AA468" s="33" t="s">
        <v>68</v>
      </c>
      <c r="AB468" s="33" t="s">
        <v>1240</v>
      </c>
    </row>
    <row r="469" s="9" customFormat="1" customHeight="1" spans="1:28">
      <c r="A469" s="17">
        <v>143</v>
      </c>
      <c r="B469" s="17" t="s">
        <v>36</v>
      </c>
      <c r="C469" s="17" t="s">
        <v>37</v>
      </c>
      <c r="D469" s="33" t="s">
        <v>1616</v>
      </c>
      <c r="E469" s="33" t="s">
        <v>39</v>
      </c>
      <c r="F469" s="17" t="s">
        <v>40</v>
      </c>
      <c r="G469" s="17" t="s">
        <v>41</v>
      </c>
      <c r="H469" s="33" t="s">
        <v>1079</v>
      </c>
      <c r="I469" s="33" t="s">
        <v>1617</v>
      </c>
      <c r="J469" s="33" t="s">
        <v>103</v>
      </c>
      <c r="K469" s="42" t="s">
        <v>44</v>
      </c>
      <c r="L469" s="42" t="s">
        <v>45</v>
      </c>
      <c r="M469" s="42" t="s">
        <v>74</v>
      </c>
      <c r="N469" s="17" t="s">
        <v>47</v>
      </c>
      <c r="O469" s="43">
        <v>4.9</v>
      </c>
      <c r="P469" s="43">
        <v>4.9</v>
      </c>
      <c r="Q469" s="33">
        <v>0</v>
      </c>
      <c r="R469" s="33">
        <v>0</v>
      </c>
      <c r="S469" s="33">
        <v>0</v>
      </c>
      <c r="T469" s="33" t="s">
        <v>1618</v>
      </c>
      <c r="U469" s="33" t="s">
        <v>1619</v>
      </c>
      <c r="V469" s="44">
        <v>1</v>
      </c>
      <c r="W469" s="76">
        <v>31</v>
      </c>
      <c r="X469" s="76">
        <v>187</v>
      </c>
      <c r="Y469" s="76">
        <v>35</v>
      </c>
      <c r="Z469" s="52">
        <v>0.98</v>
      </c>
      <c r="AA469" s="33" t="s">
        <v>68</v>
      </c>
      <c r="AB469" s="33" t="s">
        <v>1240</v>
      </c>
    </row>
    <row r="470" s="9" customFormat="1" ht="77" customHeight="1" spans="1:28">
      <c r="A470" s="17">
        <v>144</v>
      </c>
      <c r="B470" s="17" t="s">
        <v>36</v>
      </c>
      <c r="C470" s="17" t="s">
        <v>37</v>
      </c>
      <c r="D470" s="33" t="s">
        <v>1620</v>
      </c>
      <c r="E470" s="33" t="s">
        <v>39</v>
      </c>
      <c r="F470" s="17" t="s">
        <v>40</v>
      </c>
      <c r="G470" s="17" t="s">
        <v>41</v>
      </c>
      <c r="H470" s="33" t="s">
        <v>1079</v>
      </c>
      <c r="I470" s="33" t="s">
        <v>1237</v>
      </c>
      <c r="J470" s="33" t="s">
        <v>103</v>
      </c>
      <c r="K470" s="42" t="s">
        <v>44</v>
      </c>
      <c r="L470" s="42" t="s">
        <v>45</v>
      </c>
      <c r="M470" s="42" t="s">
        <v>74</v>
      </c>
      <c r="N470" s="17" t="s">
        <v>47</v>
      </c>
      <c r="O470" s="43">
        <v>30</v>
      </c>
      <c r="P470" s="43">
        <v>30</v>
      </c>
      <c r="Q470" s="33">
        <v>0</v>
      </c>
      <c r="R470" s="33">
        <v>0</v>
      </c>
      <c r="S470" s="33">
        <v>0</v>
      </c>
      <c r="T470" s="33" t="s">
        <v>1621</v>
      </c>
      <c r="U470" s="33" t="s">
        <v>1622</v>
      </c>
      <c r="V470" s="44">
        <v>1</v>
      </c>
      <c r="W470" s="76">
        <v>68</v>
      </c>
      <c r="X470" s="76">
        <v>278</v>
      </c>
      <c r="Y470" s="76">
        <v>88</v>
      </c>
      <c r="Z470" s="37" t="s">
        <v>106</v>
      </c>
      <c r="AA470" s="33" t="s">
        <v>68</v>
      </c>
      <c r="AB470" s="33" t="s">
        <v>1240</v>
      </c>
    </row>
    <row r="471" s="9" customFormat="1" ht="55" customHeight="1" spans="1:28">
      <c r="A471" s="17">
        <v>145</v>
      </c>
      <c r="B471" s="17" t="s">
        <v>36</v>
      </c>
      <c r="C471" s="17" t="s">
        <v>37</v>
      </c>
      <c r="D471" s="33" t="s">
        <v>1623</v>
      </c>
      <c r="E471" s="33" t="s">
        <v>39</v>
      </c>
      <c r="F471" s="17" t="s">
        <v>40</v>
      </c>
      <c r="G471" s="17" t="s">
        <v>41</v>
      </c>
      <c r="H471" s="33" t="s">
        <v>1079</v>
      </c>
      <c r="I471" s="33" t="s">
        <v>1624</v>
      </c>
      <c r="J471" s="33" t="s">
        <v>103</v>
      </c>
      <c r="K471" s="42" t="s">
        <v>44</v>
      </c>
      <c r="L471" s="42" t="s">
        <v>45</v>
      </c>
      <c r="M471" s="42" t="s">
        <v>74</v>
      </c>
      <c r="N471" s="17" t="s">
        <v>47</v>
      </c>
      <c r="O471" s="43">
        <v>28</v>
      </c>
      <c r="P471" s="43">
        <v>28</v>
      </c>
      <c r="Q471" s="33">
        <v>0</v>
      </c>
      <c r="R471" s="33">
        <v>0</v>
      </c>
      <c r="S471" s="33">
        <v>0</v>
      </c>
      <c r="T471" s="33" t="s">
        <v>1625</v>
      </c>
      <c r="U471" s="33" t="s">
        <v>1266</v>
      </c>
      <c r="V471" s="44">
        <v>1</v>
      </c>
      <c r="W471" s="76">
        <v>33</v>
      </c>
      <c r="X471" s="76">
        <v>132</v>
      </c>
      <c r="Y471" s="76">
        <v>39</v>
      </c>
      <c r="Z471" s="37" t="s">
        <v>106</v>
      </c>
      <c r="AA471" s="33" t="s">
        <v>68</v>
      </c>
      <c r="AB471" s="33" t="s">
        <v>1240</v>
      </c>
    </row>
    <row r="472" s="9" customFormat="1" ht="83" customHeight="1" spans="1:28">
      <c r="A472" s="17">
        <v>146</v>
      </c>
      <c r="B472" s="17" t="s">
        <v>36</v>
      </c>
      <c r="C472" s="17" t="s">
        <v>37</v>
      </c>
      <c r="D472" s="33" t="s">
        <v>1626</v>
      </c>
      <c r="E472" s="33" t="s">
        <v>39</v>
      </c>
      <c r="F472" s="17" t="s">
        <v>40</v>
      </c>
      <c r="G472" s="17" t="s">
        <v>41</v>
      </c>
      <c r="H472" s="33" t="s">
        <v>1079</v>
      </c>
      <c r="I472" s="33" t="s">
        <v>1627</v>
      </c>
      <c r="J472" s="33" t="s">
        <v>103</v>
      </c>
      <c r="K472" s="42" t="s">
        <v>44</v>
      </c>
      <c r="L472" s="42" t="s">
        <v>45</v>
      </c>
      <c r="M472" s="42" t="s">
        <v>74</v>
      </c>
      <c r="N472" s="17" t="s">
        <v>47</v>
      </c>
      <c r="O472" s="43">
        <v>39</v>
      </c>
      <c r="P472" s="43">
        <v>39</v>
      </c>
      <c r="Q472" s="33">
        <v>0</v>
      </c>
      <c r="R472" s="33">
        <v>0</v>
      </c>
      <c r="S472" s="33">
        <v>0</v>
      </c>
      <c r="T472" s="33" t="s">
        <v>1628</v>
      </c>
      <c r="U472" s="33" t="s">
        <v>1629</v>
      </c>
      <c r="V472" s="44">
        <v>1</v>
      </c>
      <c r="W472" s="76">
        <v>60</v>
      </c>
      <c r="X472" s="76">
        <v>252</v>
      </c>
      <c r="Y472" s="76">
        <v>40</v>
      </c>
      <c r="Z472" s="37" t="s">
        <v>106</v>
      </c>
      <c r="AA472" s="33" t="s">
        <v>68</v>
      </c>
      <c r="AB472" s="33" t="s">
        <v>1240</v>
      </c>
    </row>
    <row r="473" s="9" customFormat="1" ht="62" customHeight="1" spans="1:28">
      <c r="A473" s="17">
        <v>147</v>
      </c>
      <c r="B473" s="17" t="s">
        <v>36</v>
      </c>
      <c r="C473" s="17" t="s">
        <v>37</v>
      </c>
      <c r="D473" s="33" t="s">
        <v>1630</v>
      </c>
      <c r="E473" s="33" t="s">
        <v>39</v>
      </c>
      <c r="F473" s="17" t="s">
        <v>40</v>
      </c>
      <c r="G473" s="17" t="s">
        <v>41</v>
      </c>
      <c r="H473" s="33" t="s">
        <v>1079</v>
      </c>
      <c r="I473" s="33" t="s">
        <v>1617</v>
      </c>
      <c r="J473" s="33" t="s">
        <v>103</v>
      </c>
      <c r="K473" s="42" t="s">
        <v>44</v>
      </c>
      <c r="L473" s="42" t="s">
        <v>45</v>
      </c>
      <c r="M473" s="42" t="s">
        <v>74</v>
      </c>
      <c r="N473" s="17" t="s">
        <v>47</v>
      </c>
      <c r="O473" s="43">
        <v>4</v>
      </c>
      <c r="P473" s="43">
        <v>4</v>
      </c>
      <c r="Q473" s="33">
        <v>0</v>
      </c>
      <c r="R473" s="33">
        <v>0</v>
      </c>
      <c r="S473" s="33">
        <v>0</v>
      </c>
      <c r="T473" s="33" t="s">
        <v>1631</v>
      </c>
      <c r="U473" s="33" t="s">
        <v>1632</v>
      </c>
      <c r="V473" s="44">
        <v>1</v>
      </c>
      <c r="W473" s="76">
        <v>86</v>
      </c>
      <c r="X473" s="76">
        <v>316</v>
      </c>
      <c r="Y473" s="76">
        <v>50</v>
      </c>
      <c r="Z473" s="52">
        <v>0.98</v>
      </c>
      <c r="AA473" s="33" t="s">
        <v>68</v>
      </c>
      <c r="AB473" s="33" t="s">
        <v>1240</v>
      </c>
    </row>
    <row r="474" s="9" customFormat="1" ht="58" customHeight="1" spans="1:28">
      <c r="A474" s="17">
        <v>148</v>
      </c>
      <c r="B474" s="17" t="s">
        <v>36</v>
      </c>
      <c r="C474" s="17" t="s">
        <v>37</v>
      </c>
      <c r="D474" s="33" t="s">
        <v>1633</v>
      </c>
      <c r="E474" s="33" t="s">
        <v>39</v>
      </c>
      <c r="F474" s="17" t="s">
        <v>40</v>
      </c>
      <c r="G474" s="17" t="s">
        <v>41</v>
      </c>
      <c r="H474" s="33" t="s">
        <v>1079</v>
      </c>
      <c r="I474" s="33" t="s">
        <v>1604</v>
      </c>
      <c r="J474" s="33" t="s">
        <v>103</v>
      </c>
      <c r="K474" s="42" t="s">
        <v>44</v>
      </c>
      <c r="L474" s="42" t="s">
        <v>45</v>
      </c>
      <c r="M474" s="42" t="s">
        <v>46</v>
      </c>
      <c r="N474" s="17" t="s">
        <v>47</v>
      </c>
      <c r="O474" s="43">
        <v>200</v>
      </c>
      <c r="P474" s="43">
        <v>200</v>
      </c>
      <c r="Q474" s="33">
        <v>0</v>
      </c>
      <c r="R474" s="33">
        <v>0</v>
      </c>
      <c r="S474" s="33">
        <v>0</v>
      </c>
      <c r="T474" s="33" t="s">
        <v>1634</v>
      </c>
      <c r="U474" s="33" t="s">
        <v>1635</v>
      </c>
      <c r="V474" s="44">
        <v>1</v>
      </c>
      <c r="W474" s="76">
        <v>120</v>
      </c>
      <c r="X474" s="76">
        <v>526</v>
      </c>
      <c r="Y474" s="76">
        <v>84</v>
      </c>
      <c r="Z474" s="52">
        <v>0.98</v>
      </c>
      <c r="AA474" s="33" t="s">
        <v>52</v>
      </c>
      <c r="AB474" s="33" t="s">
        <v>1240</v>
      </c>
    </row>
    <row r="475" s="9" customFormat="1" ht="53" customHeight="1" spans="1:28">
      <c r="A475" s="17">
        <v>149</v>
      </c>
      <c r="B475" s="17" t="s">
        <v>36</v>
      </c>
      <c r="C475" s="17" t="s">
        <v>37</v>
      </c>
      <c r="D475" s="33" t="s">
        <v>1636</v>
      </c>
      <c r="E475" s="33" t="s">
        <v>39</v>
      </c>
      <c r="F475" s="17" t="s">
        <v>40</v>
      </c>
      <c r="G475" s="17" t="s">
        <v>41</v>
      </c>
      <c r="H475" s="33" t="s">
        <v>1079</v>
      </c>
      <c r="I475" s="33" t="s">
        <v>1637</v>
      </c>
      <c r="J475" s="33" t="s">
        <v>103</v>
      </c>
      <c r="K475" s="42" t="s">
        <v>44</v>
      </c>
      <c r="L475" s="42" t="s">
        <v>45</v>
      </c>
      <c r="M475" s="42" t="s">
        <v>602</v>
      </c>
      <c r="N475" s="17" t="s">
        <v>47</v>
      </c>
      <c r="O475" s="43">
        <v>42.5</v>
      </c>
      <c r="P475" s="43">
        <v>42.5</v>
      </c>
      <c r="Q475" s="33">
        <v>0</v>
      </c>
      <c r="R475" s="33">
        <v>0</v>
      </c>
      <c r="S475" s="33">
        <v>0</v>
      </c>
      <c r="T475" s="33" t="s">
        <v>1638</v>
      </c>
      <c r="U475" s="33" t="s">
        <v>1639</v>
      </c>
      <c r="V475" s="44">
        <v>1</v>
      </c>
      <c r="W475" s="76">
        <v>93</v>
      </c>
      <c r="X475" s="76">
        <v>329</v>
      </c>
      <c r="Y475" s="76">
        <v>54</v>
      </c>
      <c r="Z475" s="52">
        <v>0.98</v>
      </c>
      <c r="AA475" s="33" t="s">
        <v>68</v>
      </c>
      <c r="AB475" s="33" t="s">
        <v>1240</v>
      </c>
    </row>
    <row r="476" s="9" customFormat="1" customHeight="1" spans="1:28">
      <c r="A476" s="17">
        <v>150</v>
      </c>
      <c r="B476" s="17" t="s">
        <v>36</v>
      </c>
      <c r="C476" s="17" t="s">
        <v>37</v>
      </c>
      <c r="D476" s="33" t="s">
        <v>1640</v>
      </c>
      <c r="E476" s="33" t="s">
        <v>39</v>
      </c>
      <c r="F476" s="17" t="s">
        <v>40</v>
      </c>
      <c r="G476" s="17" t="s">
        <v>41</v>
      </c>
      <c r="H476" s="33" t="s">
        <v>1079</v>
      </c>
      <c r="I476" s="33" t="s">
        <v>1641</v>
      </c>
      <c r="J476" s="33" t="s">
        <v>103</v>
      </c>
      <c r="K476" s="42" t="s">
        <v>44</v>
      </c>
      <c r="L476" s="42" t="s">
        <v>45</v>
      </c>
      <c r="M476" s="42" t="s">
        <v>74</v>
      </c>
      <c r="N476" s="17" t="s">
        <v>47</v>
      </c>
      <c r="O476" s="43">
        <v>6.2</v>
      </c>
      <c r="P476" s="43">
        <v>6.2</v>
      </c>
      <c r="Q476" s="33">
        <v>0</v>
      </c>
      <c r="R476" s="33">
        <v>0</v>
      </c>
      <c r="S476" s="33">
        <v>0</v>
      </c>
      <c r="T476" s="33" t="s">
        <v>1642</v>
      </c>
      <c r="U476" s="33" t="s">
        <v>1643</v>
      </c>
      <c r="V476" s="44">
        <v>1</v>
      </c>
      <c r="W476" s="76">
        <v>27</v>
      </c>
      <c r="X476" s="76">
        <v>114</v>
      </c>
      <c r="Y476" s="76">
        <v>18</v>
      </c>
      <c r="Z476" s="37" t="s">
        <v>106</v>
      </c>
      <c r="AA476" s="33" t="s">
        <v>68</v>
      </c>
      <c r="AB476" s="33" t="s">
        <v>1240</v>
      </c>
    </row>
    <row r="477" s="9" customFormat="1" customHeight="1" spans="1:28">
      <c r="A477" s="17">
        <v>151</v>
      </c>
      <c r="B477" s="17" t="s">
        <v>36</v>
      </c>
      <c r="C477" s="17" t="s">
        <v>37</v>
      </c>
      <c r="D477" s="33" t="s">
        <v>1644</v>
      </c>
      <c r="E477" s="33" t="s">
        <v>39</v>
      </c>
      <c r="F477" s="17" t="s">
        <v>40</v>
      </c>
      <c r="G477" s="17" t="s">
        <v>41</v>
      </c>
      <c r="H477" s="33" t="s">
        <v>1079</v>
      </c>
      <c r="I477" s="33" t="s">
        <v>1645</v>
      </c>
      <c r="J477" s="33" t="s">
        <v>103</v>
      </c>
      <c r="K477" s="42" t="s">
        <v>44</v>
      </c>
      <c r="L477" s="42" t="s">
        <v>45</v>
      </c>
      <c r="M477" s="42" t="s">
        <v>46</v>
      </c>
      <c r="N477" s="17" t="s">
        <v>47</v>
      </c>
      <c r="O477" s="43">
        <v>40</v>
      </c>
      <c r="P477" s="43">
        <v>40</v>
      </c>
      <c r="Q477" s="33">
        <v>0</v>
      </c>
      <c r="R477" s="33">
        <v>0</v>
      </c>
      <c r="S477" s="33">
        <v>0</v>
      </c>
      <c r="T477" s="33" t="s">
        <v>1646</v>
      </c>
      <c r="U477" s="33" t="s">
        <v>1647</v>
      </c>
      <c r="V477" s="44">
        <v>1</v>
      </c>
      <c r="W477" s="76">
        <v>29</v>
      </c>
      <c r="X477" s="76">
        <v>105</v>
      </c>
      <c r="Y477" s="76">
        <v>18</v>
      </c>
      <c r="Z477" s="37" t="s">
        <v>270</v>
      </c>
      <c r="AA477" s="33" t="s">
        <v>52</v>
      </c>
      <c r="AB477" s="33" t="s">
        <v>1240</v>
      </c>
    </row>
    <row r="478" s="9" customFormat="1" customHeight="1" spans="1:28">
      <c r="A478" s="17">
        <v>152</v>
      </c>
      <c r="B478" s="17" t="s">
        <v>36</v>
      </c>
      <c r="C478" s="17" t="s">
        <v>37</v>
      </c>
      <c r="D478" s="33" t="s">
        <v>1648</v>
      </c>
      <c r="E478" s="33" t="s">
        <v>39</v>
      </c>
      <c r="F478" s="17" t="s">
        <v>40</v>
      </c>
      <c r="G478" s="17" t="s">
        <v>41</v>
      </c>
      <c r="H478" s="33" t="s">
        <v>1079</v>
      </c>
      <c r="I478" s="33" t="s">
        <v>1649</v>
      </c>
      <c r="J478" s="33" t="s">
        <v>103</v>
      </c>
      <c r="K478" s="42" t="s">
        <v>44</v>
      </c>
      <c r="L478" s="42" t="s">
        <v>45</v>
      </c>
      <c r="M478" s="42" t="s">
        <v>46</v>
      </c>
      <c r="N478" s="17" t="s">
        <v>47</v>
      </c>
      <c r="O478" s="43">
        <v>33</v>
      </c>
      <c r="P478" s="43">
        <v>33</v>
      </c>
      <c r="Q478" s="33">
        <v>0</v>
      </c>
      <c r="R478" s="33">
        <v>0</v>
      </c>
      <c r="S478" s="33">
        <v>0</v>
      </c>
      <c r="T478" s="33" t="s">
        <v>1650</v>
      </c>
      <c r="U478" s="33" t="s">
        <v>1651</v>
      </c>
      <c r="V478" s="44">
        <v>1</v>
      </c>
      <c r="W478" s="76">
        <v>38</v>
      </c>
      <c r="X478" s="76">
        <v>134</v>
      </c>
      <c r="Y478" s="76">
        <v>26</v>
      </c>
      <c r="Z478" s="37" t="s">
        <v>270</v>
      </c>
      <c r="AA478" s="33" t="s">
        <v>52</v>
      </c>
      <c r="AB478" s="33" t="s">
        <v>1240</v>
      </c>
    </row>
    <row r="479" s="9" customFormat="1" customHeight="1" spans="1:28">
      <c r="A479" s="17">
        <v>153</v>
      </c>
      <c r="B479" s="17" t="s">
        <v>36</v>
      </c>
      <c r="C479" s="17" t="s">
        <v>37</v>
      </c>
      <c r="D479" s="33" t="s">
        <v>1652</v>
      </c>
      <c r="E479" s="33" t="s">
        <v>39</v>
      </c>
      <c r="F479" s="17" t="s">
        <v>40</v>
      </c>
      <c r="G479" s="17" t="s">
        <v>41</v>
      </c>
      <c r="H479" s="33" t="s">
        <v>1079</v>
      </c>
      <c r="I479" s="33" t="s">
        <v>1653</v>
      </c>
      <c r="J479" s="33" t="s">
        <v>103</v>
      </c>
      <c r="K479" s="42" t="s">
        <v>44</v>
      </c>
      <c r="L479" s="42" t="s">
        <v>45</v>
      </c>
      <c r="M479" s="42" t="s">
        <v>74</v>
      </c>
      <c r="N479" s="17" t="s">
        <v>47</v>
      </c>
      <c r="O479" s="43">
        <v>5</v>
      </c>
      <c r="P479" s="43">
        <v>5</v>
      </c>
      <c r="Q479" s="33">
        <v>0</v>
      </c>
      <c r="R479" s="33">
        <v>0</v>
      </c>
      <c r="S479" s="33">
        <v>0</v>
      </c>
      <c r="T479" s="33" t="s">
        <v>1654</v>
      </c>
      <c r="U479" s="33" t="s">
        <v>1302</v>
      </c>
      <c r="V479" s="33">
        <v>1</v>
      </c>
      <c r="W479" s="76">
        <v>24</v>
      </c>
      <c r="X479" s="76">
        <v>73</v>
      </c>
      <c r="Y479" s="76">
        <v>28</v>
      </c>
      <c r="Z479" s="37" t="s">
        <v>106</v>
      </c>
      <c r="AA479" s="33" t="s">
        <v>68</v>
      </c>
      <c r="AB479" s="33" t="s">
        <v>1240</v>
      </c>
    </row>
    <row r="480" s="9" customFormat="1" ht="56" customHeight="1" spans="1:28">
      <c r="A480" s="17">
        <v>154</v>
      </c>
      <c r="B480" s="17" t="s">
        <v>36</v>
      </c>
      <c r="C480" s="17" t="s">
        <v>37</v>
      </c>
      <c r="D480" s="17" t="s">
        <v>1655</v>
      </c>
      <c r="E480" s="17" t="s">
        <v>39</v>
      </c>
      <c r="F480" s="17" t="s">
        <v>40</v>
      </c>
      <c r="G480" s="17" t="s">
        <v>41</v>
      </c>
      <c r="H480" s="33" t="s">
        <v>1079</v>
      </c>
      <c r="I480" s="17" t="s">
        <v>1656</v>
      </c>
      <c r="J480" s="33" t="s">
        <v>103</v>
      </c>
      <c r="K480" s="42" t="s">
        <v>44</v>
      </c>
      <c r="L480" s="42" t="s">
        <v>45</v>
      </c>
      <c r="M480" s="42" t="s">
        <v>74</v>
      </c>
      <c r="N480" s="17" t="s">
        <v>47</v>
      </c>
      <c r="O480" s="45">
        <v>12</v>
      </c>
      <c r="P480" s="45">
        <v>12</v>
      </c>
      <c r="Q480" s="17">
        <v>0</v>
      </c>
      <c r="R480" s="17">
        <v>0</v>
      </c>
      <c r="S480" s="17">
        <v>0</v>
      </c>
      <c r="T480" s="58" t="s">
        <v>1657</v>
      </c>
      <c r="U480" s="17" t="s">
        <v>1658</v>
      </c>
      <c r="V480" s="45">
        <v>1</v>
      </c>
      <c r="W480" s="45">
        <v>56</v>
      </c>
      <c r="X480" s="45">
        <v>268</v>
      </c>
      <c r="Y480" s="17">
        <v>36</v>
      </c>
      <c r="Z480" s="54">
        <v>0.98</v>
      </c>
      <c r="AA480" s="33" t="s">
        <v>68</v>
      </c>
      <c r="AB480" s="33" t="s">
        <v>1189</v>
      </c>
    </row>
    <row r="481" s="9" customFormat="1" customHeight="1" spans="1:28">
      <c r="A481" s="17">
        <v>155</v>
      </c>
      <c r="B481" s="17" t="s">
        <v>36</v>
      </c>
      <c r="C481" s="17" t="s">
        <v>37</v>
      </c>
      <c r="D481" s="17" t="s">
        <v>1659</v>
      </c>
      <c r="E481" s="17" t="s">
        <v>39</v>
      </c>
      <c r="F481" s="17" t="s">
        <v>40</v>
      </c>
      <c r="G481" s="17" t="s">
        <v>41</v>
      </c>
      <c r="H481" s="33" t="s">
        <v>1079</v>
      </c>
      <c r="I481" s="17" t="s">
        <v>1660</v>
      </c>
      <c r="J481" s="33" t="s">
        <v>103</v>
      </c>
      <c r="K481" s="42" t="s">
        <v>44</v>
      </c>
      <c r="L481" s="42" t="s">
        <v>45</v>
      </c>
      <c r="M481" s="42" t="s">
        <v>602</v>
      </c>
      <c r="N481" s="17" t="s">
        <v>47</v>
      </c>
      <c r="O481" s="78">
        <v>53</v>
      </c>
      <c r="P481" s="78">
        <v>53</v>
      </c>
      <c r="Q481" s="17">
        <v>0</v>
      </c>
      <c r="R481" s="17">
        <v>0</v>
      </c>
      <c r="S481" s="17">
        <v>0</v>
      </c>
      <c r="T481" s="33" t="s">
        <v>1661</v>
      </c>
      <c r="U481" s="17" t="s">
        <v>1442</v>
      </c>
      <c r="V481" s="59">
        <v>1</v>
      </c>
      <c r="W481" s="45">
        <v>42</v>
      </c>
      <c r="X481" s="45">
        <v>125</v>
      </c>
      <c r="Y481" s="17">
        <v>66</v>
      </c>
      <c r="Z481" s="54">
        <v>0.98</v>
      </c>
      <c r="AA481" s="33" t="s">
        <v>52</v>
      </c>
      <c r="AB481" s="33" t="s">
        <v>1189</v>
      </c>
    </row>
    <row r="482" s="9" customFormat="1" customHeight="1" spans="1:28">
      <c r="A482" s="17">
        <v>156</v>
      </c>
      <c r="B482" s="17" t="s">
        <v>36</v>
      </c>
      <c r="C482" s="17" t="s">
        <v>37</v>
      </c>
      <c r="D482" s="17" t="s">
        <v>1662</v>
      </c>
      <c r="E482" s="17" t="s">
        <v>39</v>
      </c>
      <c r="F482" s="17" t="s">
        <v>40</v>
      </c>
      <c r="G482" s="17" t="s">
        <v>41</v>
      </c>
      <c r="H482" s="33" t="s">
        <v>1079</v>
      </c>
      <c r="I482" s="17" t="s">
        <v>1663</v>
      </c>
      <c r="J482" s="33" t="s">
        <v>103</v>
      </c>
      <c r="K482" s="42" t="s">
        <v>44</v>
      </c>
      <c r="L482" s="42" t="s">
        <v>45</v>
      </c>
      <c r="M482" s="42" t="s">
        <v>46</v>
      </c>
      <c r="N482" s="17" t="s">
        <v>47</v>
      </c>
      <c r="O482" s="78">
        <v>28</v>
      </c>
      <c r="P482" s="78">
        <v>28</v>
      </c>
      <c r="Q482" s="17">
        <v>0</v>
      </c>
      <c r="R482" s="17">
        <v>0</v>
      </c>
      <c r="S482" s="17">
        <v>0</v>
      </c>
      <c r="T482" s="33" t="s">
        <v>1664</v>
      </c>
      <c r="U482" s="17" t="s">
        <v>1665</v>
      </c>
      <c r="V482" s="59">
        <v>1</v>
      </c>
      <c r="W482" s="45">
        <v>36</v>
      </c>
      <c r="X482" s="45">
        <v>108</v>
      </c>
      <c r="Y482" s="17">
        <v>43</v>
      </c>
      <c r="Z482" s="54">
        <v>0.98</v>
      </c>
      <c r="AA482" s="33" t="s">
        <v>52</v>
      </c>
      <c r="AB482" s="33" t="s">
        <v>1189</v>
      </c>
    </row>
    <row r="483" s="9" customFormat="1" ht="67" customHeight="1" spans="1:28">
      <c r="A483" s="17">
        <v>157</v>
      </c>
      <c r="B483" s="17" t="s">
        <v>60</v>
      </c>
      <c r="C483" s="17" t="s">
        <v>37</v>
      </c>
      <c r="D483" s="33" t="s">
        <v>1666</v>
      </c>
      <c r="E483" s="33" t="s">
        <v>39</v>
      </c>
      <c r="F483" s="17" t="s">
        <v>40</v>
      </c>
      <c r="G483" s="17" t="s">
        <v>41</v>
      </c>
      <c r="H483" s="33" t="s">
        <v>1079</v>
      </c>
      <c r="I483" s="33" t="s">
        <v>1667</v>
      </c>
      <c r="J483" s="33" t="s">
        <v>103</v>
      </c>
      <c r="K483" s="42" t="s">
        <v>63</v>
      </c>
      <c r="L483" s="42" t="s">
        <v>235</v>
      </c>
      <c r="M483" s="42" t="s">
        <v>424</v>
      </c>
      <c r="N483" s="17" t="s">
        <v>47</v>
      </c>
      <c r="O483" s="43">
        <v>59</v>
      </c>
      <c r="P483" s="43">
        <v>59</v>
      </c>
      <c r="Q483" s="33">
        <v>0</v>
      </c>
      <c r="R483" s="33">
        <v>0</v>
      </c>
      <c r="S483" s="33">
        <v>0</v>
      </c>
      <c r="T483" s="33" t="s">
        <v>1668</v>
      </c>
      <c r="U483" s="33" t="s">
        <v>1669</v>
      </c>
      <c r="V483" s="44">
        <v>1</v>
      </c>
      <c r="W483" s="76">
        <v>508</v>
      </c>
      <c r="X483" s="76">
        <v>2113</v>
      </c>
      <c r="Y483" s="76">
        <v>408</v>
      </c>
      <c r="Z483" s="37" t="s">
        <v>270</v>
      </c>
      <c r="AA483" s="33" t="s">
        <v>529</v>
      </c>
      <c r="AB483" s="33" t="s">
        <v>1189</v>
      </c>
    </row>
    <row r="484" s="9" customFormat="1" customHeight="1" spans="1:28">
      <c r="A484" s="17">
        <v>158</v>
      </c>
      <c r="B484" s="17" t="s">
        <v>36</v>
      </c>
      <c r="C484" s="17" t="s">
        <v>37</v>
      </c>
      <c r="D484" s="33" t="s">
        <v>1670</v>
      </c>
      <c r="E484" s="33" t="s">
        <v>39</v>
      </c>
      <c r="F484" s="17" t="s">
        <v>40</v>
      </c>
      <c r="G484" s="17" t="s">
        <v>41</v>
      </c>
      <c r="H484" s="33" t="s">
        <v>1079</v>
      </c>
      <c r="I484" s="33" t="s">
        <v>1671</v>
      </c>
      <c r="J484" s="33" t="s">
        <v>103</v>
      </c>
      <c r="K484" s="42" t="s">
        <v>44</v>
      </c>
      <c r="L484" s="42" t="s">
        <v>45</v>
      </c>
      <c r="M484" s="42" t="s">
        <v>46</v>
      </c>
      <c r="N484" s="17" t="s">
        <v>47</v>
      </c>
      <c r="O484" s="43">
        <v>42</v>
      </c>
      <c r="P484" s="43">
        <v>42</v>
      </c>
      <c r="Q484" s="33">
        <v>0</v>
      </c>
      <c r="R484" s="33">
        <v>0</v>
      </c>
      <c r="S484" s="33">
        <v>0</v>
      </c>
      <c r="T484" s="33" t="s">
        <v>1672</v>
      </c>
      <c r="U484" s="17" t="s">
        <v>1673</v>
      </c>
      <c r="V484" s="44">
        <v>1</v>
      </c>
      <c r="W484" s="76">
        <v>78</v>
      </c>
      <c r="X484" s="76">
        <v>324</v>
      </c>
      <c r="Y484" s="76">
        <v>98</v>
      </c>
      <c r="Z484" s="84">
        <v>0.97</v>
      </c>
      <c r="AA484" s="33" t="s">
        <v>52</v>
      </c>
      <c r="AB484" s="33" t="s">
        <v>1189</v>
      </c>
    </row>
    <row r="485" s="9" customFormat="1" customHeight="1" spans="1:28">
      <c r="A485" s="17">
        <v>159</v>
      </c>
      <c r="B485" s="17" t="s">
        <v>36</v>
      </c>
      <c r="C485" s="17" t="s">
        <v>37</v>
      </c>
      <c r="D485" s="33" t="s">
        <v>1674</v>
      </c>
      <c r="E485" s="33" t="s">
        <v>39</v>
      </c>
      <c r="F485" s="17" t="s">
        <v>40</v>
      </c>
      <c r="G485" s="17" t="s">
        <v>41</v>
      </c>
      <c r="H485" s="33" t="s">
        <v>1079</v>
      </c>
      <c r="I485" s="33" t="s">
        <v>1675</v>
      </c>
      <c r="J485" s="33" t="s">
        <v>103</v>
      </c>
      <c r="K485" s="42" t="s">
        <v>44</v>
      </c>
      <c r="L485" s="42" t="s">
        <v>45</v>
      </c>
      <c r="M485" s="42" t="s">
        <v>46</v>
      </c>
      <c r="N485" s="17" t="s">
        <v>47</v>
      </c>
      <c r="O485" s="43">
        <v>36</v>
      </c>
      <c r="P485" s="43">
        <v>36</v>
      </c>
      <c r="Q485" s="33">
        <v>0</v>
      </c>
      <c r="R485" s="33">
        <v>0</v>
      </c>
      <c r="S485" s="33">
        <v>0</v>
      </c>
      <c r="T485" s="33" t="s">
        <v>1676</v>
      </c>
      <c r="U485" s="17" t="s">
        <v>1673</v>
      </c>
      <c r="V485" s="44">
        <v>1</v>
      </c>
      <c r="W485" s="76">
        <v>122</v>
      </c>
      <c r="X485" s="76">
        <v>501</v>
      </c>
      <c r="Y485" s="76">
        <v>98</v>
      </c>
      <c r="Z485" s="84">
        <v>0.97</v>
      </c>
      <c r="AA485" s="33" t="s">
        <v>52</v>
      </c>
      <c r="AB485" s="33" t="s">
        <v>1189</v>
      </c>
    </row>
    <row r="486" s="9" customFormat="1" ht="60" customHeight="1" spans="1:28">
      <c r="A486" s="17">
        <v>160</v>
      </c>
      <c r="B486" s="17" t="s">
        <v>60</v>
      </c>
      <c r="C486" s="17" t="s">
        <v>37</v>
      </c>
      <c r="D486" s="33" t="s">
        <v>1677</v>
      </c>
      <c r="E486" s="33" t="s">
        <v>39</v>
      </c>
      <c r="F486" s="17" t="s">
        <v>40</v>
      </c>
      <c r="G486" s="17" t="s">
        <v>41</v>
      </c>
      <c r="H486" s="33" t="s">
        <v>1079</v>
      </c>
      <c r="I486" s="33" t="s">
        <v>1671</v>
      </c>
      <c r="J486" s="33" t="s">
        <v>103</v>
      </c>
      <c r="K486" s="42" t="s">
        <v>63</v>
      </c>
      <c r="L486" s="42" t="s">
        <v>173</v>
      </c>
      <c r="M486" s="42" t="s">
        <v>548</v>
      </c>
      <c r="N486" s="17" t="s">
        <v>47</v>
      </c>
      <c r="O486" s="43">
        <v>210</v>
      </c>
      <c r="P486" s="43">
        <v>210</v>
      </c>
      <c r="Q486" s="33">
        <v>0</v>
      </c>
      <c r="R486" s="33">
        <v>0</v>
      </c>
      <c r="S486" s="33">
        <v>0</v>
      </c>
      <c r="T486" s="33" t="s">
        <v>1678</v>
      </c>
      <c r="U486" s="17" t="s">
        <v>1679</v>
      </c>
      <c r="V486" s="44">
        <v>3</v>
      </c>
      <c r="W486" s="76">
        <v>569</v>
      </c>
      <c r="X486" s="76">
        <v>2010</v>
      </c>
      <c r="Y486" s="76">
        <v>95</v>
      </c>
      <c r="Z486" s="84" t="s">
        <v>270</v>
      </c>
      <c r="AA486" s="33" t="s">
        <v>68</v>
      </c>
      <c r="AB486" s="33" t="s">
        <v>1680</v>
      </c>
    </row>
    <row r="487" s="9" customFormat="1" customHeight="1" spans="1:28">
      <c r="A487" s="17">
        <v>161</v>
      </c>
      <c r="B487" s="17" t="s">
        <v>36</v>
      </c>
      <c r="C487" s="17" t="s">
        <v>37</v>
      </c>
      <c r="D487" s="33" t="s">
        <v>1681</v>
      </c>
      <c r="E487" s="33" t="s">
        <v>39</v>
      </c>
      <c r="F487" s="17" t="s">
        <v>40</v>
      </c>
      <c r="G487" s="17" t="s">
        <v>41</v>
      </c>
      <c r="H487" s="33" t="s">
        <v>1079</v>
      </c>
      <c r="I487" s="33" t="s">
        <v>1682</v>
      </c>
      <c r="J487" s="33" t="s">
        <v>43</v>
      </c>
      <c r="K487" s="42" t="s">
        <v>44</v>
      </c>
      <c r="L487" s="42" t="s">
        <v>45</v>
      </c>
      <c r="M487" s="42" t="s">
        <v>74</v>
      </c>
      <c r="N487" s="17" t="s">
        <v>47</v>
      </c>
      <c r="O487" s="43">
        <v>19</v>
      </c>
      <c r="P487" s="43">
        <v>19</v>
      </c>
      <c r="Q487" s="33">
        <v>0</v>
      </c>
      <c r="R487" s="33">
        <v>0</v>
      </c>
      <c r="S487" s="33">
        <v>0</v>
      </c>
      <c r="T487" s="33" t="s">
        <v>1683</v>
      </c>
      <c r="U487" s="33" t="s">
        <v>1684</v>
      </c>
      <c r="V487" s="44">
        <v>1</v>
      </c>
      <c r="W487" s="76">
        <v>86</v>
      </c>
      <c r="X487" s="76">
        <v>386</v>
      </c>
      <c r="Y487" s="76">
        <v>29</v>
      </c>
      <c r="Z487" s="37" t="s">
        <v>106</v>
      </c>
      <c r="AA487" s="33" t="s">
        <v>68</v>
      </c>
      <c r="AB487" s="33" t="s">
        <v>1092</v>
      </c>
    </row>
    <row r="488" s="9" customFormat="1" customHeight="1" spans="1:28">
      <c r="A488" s="17">
        <v>162</v>
      </c>
      <c r="B488" s="17" t="s">
        <v>36</v>
      </c>
      <c r="C488" s="17" t="s">
        <v>37</v>
      </c>
      <c r="D488" s="33" t="s">
        <v>1685</v>
      </c>
      <c r="E488" s="33" t="s">
        <v>39</v>
      </c>
      <c r="F488" s="17" t="s">
        <v>40</v>
      </c>
      <c r="G488" s="17" t="s">
        <v>41</v>
      </c>
      <c r="H488" s="33" t="s">
        <v>1079</v>
      </c>
      <c r="I488" s="33" t="s">
        <v>1686</v>
      </c>
      <c r="J488" s="33" t="s">
        <v>43</v>
      </c>
      <c r="K488" s="42" t="s">
        <v>44</v>
      </c>
      <c r="L488" s="42" t="s">
        <v>45</v>
      </c>
      <c r="M488" s="42" t="s">
        <v>74</v>
      </c>
      <c r="N488" s="17" t="s">
        <v>47</v>
      </c>
      <c r="O488" s="43">
        <v>22</v>
      </c>
      <c r="P488" s="43">
        <v>22</v>
      </c>
      <c r="Q488" s="33">
        <v>0</v>
      </c>
      <c r="R488" s="33">
        <v>0</v>
      </c>
      <c r="S488" s="33">
        <v>0</v>
      </c>
      <c r="T488" s="33" t="s">
        <v>1687</v>
      </c>
      <c r="U488" s="33" t="s">
        <v>1688</v>
      </c>
      <c r="V488" s="44">
        <v>1</v>
      </c>
      <c r="W488" s="76">
        <v>79</v>
      </c>
      <c r="X488" s="76">
        <v>236</v>
      </c>
      <c r="Y488" s="76">
        <v>26</v>
      </c>
      <c r="Z488" s="52">
        <v>0.98</v>
      </c>
      <c r="AA488" s="33" t="s">
        <v>68</v>
      </c>
      <c r="AB488" s="33" t="s">
        <v>1092</v>
      </c>
    </row>
    <row r="489" s="9" customFormat="1" customHeight="1" spans="1:28">
      <c r="A489" s="17">
        <v>163</v>
      </c>
      <c r="B489" s="17" t="s">
        <v>36</v>
      </c>
      <c r="C489" s="17" t="s">
        <v>37</v>
      </c>
      <c r="D489" s="33" t="s">
        <v>1689</v>
      </c>
      <c r="E489" s="33" t="s">
        <v>39</v>
      </c>
      <c r="F489" s="17" t="s">
        <v>40</v>
      </c>
      <c r="G489" s="17" t="s">
        <v>41</v>
      </c>
      <c r="H489" s="33" t="s">
        <v>1079</v>
      </c>
      <c r="I489" s="33" t="s">
        <v>1690</v>
      </c>
      <c r="J489" s="33" t="s">
        <v>43</v>
      </c>
      <c r="K489" s="42" t="s">
        <v>44</v>
      </c>
      <c r="L489" s="42" t="s">
        <v>45</v>
      </c>
      <c r="M489" s="42" t="s">
        <v>74</v>
      </c>
      <c r="N489" s="17" t="s">
        <v>47</v>
      </c>
      <c r="O489" s="43">
        <v>12</v>
      </c>
      <c r="P489" s="43">
        <v>12</v>
      </c>
      <c r="Q489" s="33">
        <v>0</v>
      </c>
      <c r="R489" s="33">
        <v>0</v>
      </c>
      <c r="S489" s="33">
        <v>0</v>
      </c>
      <c r="T489" s="33" t="s">
        <v>1691</v>
      </c>
      <c r="U489" s="33" t="s">
        <v>1688</v>
      </c>
      <c r="V489" s="44">
        <v>1</v>
      </c>
      <c r="W489" s="76">
        <v>79</v>
      </c>
      <c r="X489" s="76">
        <v>281</v>
      </c>
      <c r="Y489" s="76">
        <v>26</v>
      </c>
      <c r="Z489" s="37" t="s">
        <v>270</v>
      </c>
      <c r="AA489" s="33" t="s">
        <v>68</v>
      </c>
      <c r="AB489" s="33" t="s">
        <v>1092</v>
      </c>
    </row>
    <row r="490" s="9" customFormat="1" customHeight="1" spans="1:28">
      <c r="A490" s="17">
        <v>164</v>
      </c>
      <c r="B490" s="17" t="s">
        <v>36</v>
      </c>
      <c r="C490" s="17" t="s">
        <v>37</v>
      </c>
      <c r="D490" s="33" t="s">
        <v>1692</v>
      </c>
      <c r="E490" s="43" t="s">
        <v>39</v>
      </c>
      <c r="F490" s="17" t="s">
        <v>40</v>
      </c>
      <c r="G490" s="17" t="s">
        <v>41</v>
      </c>
      <c r="H490" s="33" t="s">
        <v>1079</v>
      </c>
      <c r="I490" s="33" t="s">
        <v>1693</v>
      </c>
      <c r="J490" s="33" t="s">
        <v>43</v>
      </c>
      <c r="K490" s="42" t="s">
        <v>44</v>
      </c>
      <c r="L490" s="42" t="s">
        <v>45</v>
      </c>
      <c r="M490" s="42" t="s">
        <v>74</v>
      </c>
      <c r="N490" s="17" t="s">
        <v>47</v>
      </c>
      <c r="O490" s="43">
        <v>31</v>
      </c>
      <c r="P490" s="43">
        <v>31</v>
      </c>
      <c r="Q490" s="33">
        <v>0</v>
      </c>
      <c r="R490" s="33">
        <v>0</v>
      </c>
      <c r="S490" s="33">
        <v>0</v>
      </c>
      <c r="T490" s="33" t="s">
        <v>1694</v>
      </c>
      <c r="U490" s="33" t="s">
        <v>1695</v>
      </c>
      <c r="V490" s="44">
        <v>1</v>
      </c>
      <c r="W490" s="48">
        <v>300</v>
      </c>
      <c r="X490" s="48">
        <v>1232</v>
      </c>
      <c r="Y490" s="44">
        <v>53</v>
      </c>
      <c r="Z490" s="51">
        <v>0.98</v>
      </c>
      <c r="AA490" s="33" t="s">
        <v>68</v>
      </c>
      <c r="AB490" s="33" t="s">
        <v>1092</v>
      </c>
    </row>
    <row r="491" s="9" customFormat="1" customHeight="1" spans="1:28">
      <c r="A491" s="17">
        <v>165</v>
      </c>
      <c r="B491" s="17" t="s">
        <v>36</v>
      </c>
      <c r="C491" s="17" t="s">
        <v>37</v>
      </c>
      <c r="D491" s="33" t="s">
        <v>1696</v>
      </c>
      <c r="E491" s="44" t="s">
        <v>39</v>
      </c>
      <c r="F491" s="17" t="s">
        <v>40</v>
      </c>
      <c r="G491" s="17" t="s">
        <v>41</v>
      </c>
      <c r="H491" s="33" t="s">
        <v>1079</v>
      </c>
      <c r="I491" s="33" t="s">
        <v>1697</v>
      </c>
      <c r="J491" s="33" t="s">
        <v>43</v>
      </c>
      <c r="K491" s="42" t="s">
        <v>44</v>
      </c>
      <c r="L491" s="42" t="s">
        <v>45</v>
      </c>
      <c r="M491" s="42" t="s">
        <v>74</v>
      </c>
      <c r="N491" s="17" t="s">
        <v>47</v>
      </c>
      <c r="O491" s="75">
        <v>2</v>
      </c>
      <c r="P491" s="75">
        <v>2</v>
      </c>
      <c r="Q491" s="33">
        <v>0</v>
      </c>
      <c r="R491" s="33">
        <v>0</v>
      </c>
      <c r="S491" s="33">
        <v>0</v>
      </c>
      <c r="T491" s="33" t="s">
        <v>1698</v>
      </c>
      <c r="U491" s="33" t="s">
        <v>1699</v>
      </c>
      <c r="V491" s="44">
        <v>1</v>
      </c>
      <c r="W491" s="44">
        <v>32</v>
      </c>
      <c r="X491" s="44">
        <v>151</v>
      </c>
      <c r="Y491" s="44">
        <v>32</v>
      </c>
      <c r="Z491" s="52">
        <v>0.98</v>
      </c>
      <c r="AA491" s="33" t="s">
        <v>68</v>
      </c>
      <c r="AB491" s="33" t="s">
        <v>1092</v>
      </c>
    </row>
    <row r="492" s="9" customFormat="1" customHeight="1" spans="1:28">
      <c r="A492" s="17">
        <v>166</v>
      </c>
      <c r="B492" s="17" t="s">
        <v>36</v>
      </c>
      <c r="C492" s="17" t="s">
        <v>37</v>
      </c>
      <c r="D492" s="33" t="s">
        <v>1700</v>
      </c>
      <c r="E492" s="44" t="s">
        <v>39</v>
      </c>
      <c r="F492" s="17" t="s">
        <v>40</v>
      </c>
      <c r="G492" s="17" t="s">
        <v>41</v>
      </c>
      <c r="H492" s="33" t="s">
        <v>1079</v>
      </c>
      <c r="I492" s="33" t="s">
        <v>1701</v>
      </c>
      <c r="J492" s="33" t="s">
        <v>43</v>
      </c>
      <c r="K492" s="42" t="s">
        <v>44</v>
      </c>
      <c r="L492" s="42" t="s">
        <v>45</v>
      </c>
      <c r="M492" s="42" t="s">
        <v>74</v>
      </c>
      <c r="N492" s="17" t="s">
        <v>47</v>
      </c>
      <c r="O492" s="75">
        <v>7.2</v>
      </c>
      <c r="P492" s="75">
        <v>7.2</v>
      </c>
      <c r="Q492" s="33">
        <v>0</v>
      </c>
      <c r="R492" s="33">
        <v>0</v>
      </c>
      <c r="S492" s="33">
        <v>0</v>
      </c>
      <c r="T492" s="33" t="s">
        <v>1702</v>
      </c>
      <c r="U492" s="33" t="s">
        <v>1703</v>
      </c>
      <c r="V492" s="44">
        <v>1</v>
      </c>
      <c r="W492" s="44">
        <v>78</v>
      </c>
      <c r="X492" s="44">
        <v>225</v>
      </c>
      <c r="Y492" s="44">
        <v>36</v>
      </c>
      <c r="Z492" s="52">
        <v>0.98</v>
      </c>
      <c r="AA492" s="33" t="s">
        <v>68</v>
      </c>
      <c r="AB492" s="33" t="s">
        <v>1092</v>
      </c>
    </row>
    <row r="493" s="9" customFormat="1" customHeight="1" spans="1:28">
      <c r="A493" s="17">
        <v>167</v>
      </c>
      <c r="B493" s="17" t="s">
        <v>36</v>
      </c>
      <c r="C493" s="17" t="s">
        <v>37</v>
      </c>
      <c r="D493" s="33" t="s">
        <v>1704</v>
      </c>
      <c r="E493" s="44" t="s">
        <v>39</v>
      </c>
      <c r="F493" s="17" t="s">
        <v>40</v>
      </c>
      <c r="G493" s="17" t="s">
        <v>41</v>
      </c>
      <c r="H493" s="33" t="s">
        <v>1079</v>
      </c>
      <c r="I493" s="33" t="s">
        <v>1705</v>
      </c>
      <c r="J493" s="33" t="s">
        <v>43</v>
      </c>
      <c r="K493" s="42" t="s">
        <v>44</v>
      </c>
      <c r="L493" s="42" t="s">
        <v>45</v>
      </c>
      <c r="M493" s="42" t="s">
        <v>74</v>
      </c>
      <c r="N493" s="17" t="s">
        <v>47</v>
      </c>
      <c r="O493" s="75">
        <v>2.3</v>
      </c>
      <c r="P493" s="75">
        <v>2.3</v>
      </c>
      <c r="Q493" s="33">
        <v>0</v>
      </c>
      <c r="R493" s="33">
        <v>0</v>
      </c>
      <c r="S493" s="33">
        <v>0</v>
      </c>
      <c r="T493" s="33" t="s">
        <v>1706</v>
      </c>
      <c r="U493" s="33" t="s">
        <v>1707</v>
      </c>
      <c r="V493" s="44">
        <v>1</v>
      </c>
      <c r="W493" s="44">
        <v>65</v>
      </c>
      <c r="X493" s="44">
        <v>256</v>
      </c>
      <c r="Y493" s="44">
        <v>38</v>
      </c>
      <c r="Z493" s="52">
        <v>0.98</v>
      </c>
      <c r="AA493" s="33" t="s">
        <v>68</v>
      </c>
      <c r="AB493" s="33" t="s">
        <v>1092</v>
      </c>
    </row>
    <row r="494" s="9" customFormat="1" ht="56" customHeight="1" spans="1:28">
      <c r="A494" s="17">
        <v>168</v>
      </c>
      <c r="B494" s="17" t="s">
        <v>60</v>
      </c>
      <c r="C494" s="17" t="s">
        <v>37</v>
      </c>
      <c r="D494" s="33" t="s">
        <v>1708</v>
      </c>
      <c r="E494" s="44" t="s">
        <v>39</v>
      </c>
      <c r="F494" s="17" t="s">
        <v>40</v>
      </c>
      <c r="G494" s="17" t="s">
        <v>41</v>
      </c>
      <c r="H494" s="33" t="s">
        <v>1079</v>
      </c>
      <c r="I494" s="33" t="s">
        <v>1081</v>
      </c>
      <c r="J494" s="33" t="s">
        <v>43</v>
      </c>
      <c r="K494" s="42" t="s">
        <v>63</v>
      </c>
      <c r="L494" s="42" t="s">
        <v>173</v>
      </c>
      <c r="M494" s="42" t="s">
        <v>548</v>
      </c>
      <c r="N494" s="17" t="s">
        <v>47</v>
      </c>
      <c r="O494" s="75">
        <v>960</v>
      </c>
      <c r="P494" s="75">
        <v>960</v>
      </c>
      <c r="Q494" s="33">
        <v>0</v>
      </c>
      <c r="R494" s="33">
        <v>0</v>
      </c>
      <c r="S494" s="33">
        <v>0</v>
      </c>
      <c r="T494" s="33" t="s">
        <v>1709</v>
      </c>
      <c r="U494" s="33" t="s">
        <v>1710</v>
      </c>
      <c r="V494" s="44">
        <v>1</v>
      </c>
      <c r="W494" s="44">
        <v>60</v>
      </c>
      <c r="X494" s="44">
        <v>289</v>
      </c>
      <c r="Y494" s="44">
        <v>156</v>
      </c>
      <c r="Z494" s="52">
        <v>0.98</v>
      </c>
      <c r="AA494" s="33" t="s">
        <v>68</v>
      </c>
      <c r="AB494" s="33" t="s">
        <v>1092</v>
      </c>
    </row>
    <row r="495" s="9" customFormat="1" ht="59" customHeight="1" spans="1:28">
      <c r="A495" s="17">
        <v>169</v>
      </c>
      <c r="B495" s="17" t="s">
        <v>60</v>
      </c>
      <c r="C495" s="17" t="s">
        <v>37</v>
      </c>
      <c r="D495" s="81" t="s">
        <v>1711</v>
      </c>
      <c r="E495" s="82" t="s">
        <v>39</v>
      </c>
      <c r="F495" s="17" t="s">
        <v>40</v>
      </c>
      <c r="G495" s="17" t="s">
        <v>41</v>
      </c>
      <c r="H495" s="33" t="s">
        <v>1079</v>
      </c>
      <c r="I495" s="81" t="s">
        <v>1081</v>
      </c>
      <c r="J495" s="81" t="s">
        <v>43</v>
      </c>
      <c r="K495" s="42" t="s">
        <v>63</v>
      </c>
      <c r="L495" s="42" t="s">
        <v>235</v>
      </c>
      <c r="M495" s="42" t="s">
        <v>236</v>
      </c>
      <c r="N495" s="17" t="s">
        <v>47</v>
      </c>
      <c r="O495" s="83">
        <v>100</v>
      </c>
      <c r="P495" s="83">
        <v>100</v>
      </c>
      <c r="Q495" s="81">
        <v>0</v>
      </c>
      <c r="R495" s="81">
        <v>0</v>
      </c>
      <c r="S495" s="81">
        <v>0</v>
      </c>
      <c r="T495" s="81" t="s">
        <v>1712</v>
      </c>
      <c r="U495" s="81" t="s">
        <v>1713</v>
      </c>
      <c r="V495" s="82">
        <v>1</v>
      </c>
      <c r="W495" s="82">
        <v>48</v>
      </c>
      <c r="X495" s="82">
        <v>188</v>
      </c>
      <c r="Y495" s="82">
        <v>36</v>
      </c>
      <c r="Z495" s="85">
        <v>0.98</v>
      </c>
      <c r="AA495" s="33" t="s">
        <v>68</v>
      </c>
      <c r="AB495" s="33" t="s">
        <v>1092</v>
      </c>
    </row>
    <row r="496" s="9" customFormat="1" ht="82" customHeight="1" spans="1:28">
      <c r="A496" s="17">
        <v>170</v>
      </c>
      <c r="B496" s="17" t="s">
        <v>60</v>
      </c>
      <c r="C496" s="17" t="s">
        <v>37</v>
      </c>
      <c r="D496" s="43" t="s">
        <v>1714</v>
      </c>
      <c r="E496" s="43" t="s">
        <v>39</v>
      </c>
      <c r="F496" s="17" t="s">
        <v>40</v>
      </c>
      <c r="G496" s="17" t="s">
        <v>41</v>
      </c>
      <c r="H496" s="33" t="s">
        <v>1079</v>
      </c>
      <c r="I496" s="43" t="s">
        <v>1081</v>
      </c>
      <c r="J496" s="43" t="s">
        <v>43</v>
      </c>
      <c r="K496" s="42" t="s">
        <v>63</v>
      </c>
      <c r="L496" s="42" t="s">
        <v>235</v>
      </c>
      <c r="M496" s="42" t="s">
        <v>424</v>
      </c>
      <c r="N496" s="17" t="s">
        <v>47</v>
      </c>
      <c r="O496" s="43">
        <v>59</v>
      </c>
      <c r="P496" s="43">
        <v>59</v>
      </c>
      <c r="Q496" s="43">
        <v>0</v>
      </c>
      <c r="R496" s="43">
        <v>0</v>
      </c>
      <c r="S496" s="43">
        <v>0</v>
      </c>
      <c r="T496" s="43" t="s">
        <v>1715</v>
      </c>
      <c r="U496" s="43" t="s">
        <v>1716</v>
      </c>
      <c r="V496" s="44">
        <v>1</v>
      </c>
      <c r="W496" s="44">
        <v>144</v>
      </c>
      <c r="X496" s="44">
        <v>566</v>
      </c>
      <c r="Y496" s="44">
        <v>156</v>
      </c>
      <c r="Z496" s="52">
        <v>0.98</v>
      </c>
      <c r="AA496" s="33" t="s">
        <v>529</v>
      </c>
      <c r="AB496" s="33" t="s">
        <v>1092</v>
      </c>
    </row>
    <row r="497" s="9" customFormat="1" customHeight="1" spans="1:28">
      <c r="A497" s="17">
        <v>171</v>
      </c>
      <c r="B497" s="17" t="s">
        <v>36</v>
      </c>
      <c r="C497" s="17" t="s">
        <v>37</v>
      </c>
      <c r="D497" s="33" t="s">
        <v>1717</v>
      </c>
      <c r="E497" s="44" t="s">
        <v>39</v>
      </c>
      <c r="F497" s="17" t="s">
        <v>40</v>
      </c>
      <c r="G497" s="17" t="s">
        <v>41</v>
      </c>
      <c r="H497" s="33" t="s">
        <v>1079</v>
      </c>
      <c r="I497" s="33" t="s">
        <v>1718</v>
      </c>
      <c r="J497" s="33" t="s">
        <v>43</v>
      </c>
      <c r="K497" s="42" t="s">
        <v>44</v>
      </c>
      <c r="L497" s="42" t="s">
        <v>45</v>
      </c>
      <c r="M497" s="42" t="s">
        <v>46</v>
      </c>
      <c r="N497" s="17" t="s">
        <v>47</v>
      </c>
      <c r="O497" s="75">
        <v>5</v>
      </c>
      <c r="P497" s="43">
        <v>5</v>
      </c>
      <c r="Q497" s="33">
        <v>0</v>
      </c>
      <c r="R497" s="33">
        <v>0</v>
      </c>
      <c r="S497" s="33">
        <v>0</v>
      </c>
      <c r="T497" s="33" t="s">
        <v>1719</v>
      </c>
      <c r="U497" s="33" t="s">
        <v>1498</v>
      </c>
      <c r="V497" s="44">
        <v>1</v>
      </c>
      <c r="W497" s="44">
        <v>80</v>
      </c>
      <c r="X497" s="44">
        <v>256</v>
      </c>
      <c r="Y497" s="44">
        <v>16</v>
      </c>
      <c r="Z497" s="52">
        <v>0.98</v>
      </c>
      <c r="AA497" s="33" t="s">
        <v>68</v>
      </c>
      <c r="AB497" s="33" t="s">
        <v>1092</v>
      </c>
    </row>
    <row r="498" s="9" customFormat="1" customHeight="1" spans="1:28">
      <c r="A498" s="17">
        <v>172</v>
      </c>
      <c r="B498" s="17" t="s">
        <v>60</v>
      </c>
      <c r="C498" s="17" t="s">
        <v>37</v>
      </c>
      <c r="D498" s="33" t="s">
        <v>1080</v>
      </c>
      <c r="E498" s="44" t="s">
        <v>39</v>
      </c>
      <c r="F498" s="17" t="s">
        <v>40</v>
      </c>
      <c r="G498" s="17" t="s">
        <v>41</v>
      </c>
      <c r="H498" s="33" t="s">
        <v>1079</v>
      </c>
      <c r="I498" s="33" t="s">
        <v>1081</v>
      </c>
      <c r="J498" s="43" t="s">
        <v>43</v>
      </c>
      <c r="K498" s="42" t="s">
        <v>63</v>
      </c>
      <c r="L498" s="42" t="s">
        <v>173</v>
      </c>
      <c r="M498" s="42" t="s">
        <v>548</v>
      </c>
      <c r="N498" s="17" t="s">
        <v>47</v>
      </c>
      <c r="O498" s="33">
        <v>800</v>
      </c>
      <c r="P498" s="33">
        <v>800</v>
      </c>
      <c r="Q498" s="33">
        <v>0</v>
      </c>
      <c r="R498" s="33">
        <v>0</v>
      </c>
      <c r="S498" s="33">
        <v>0</v>
      </c>
      <c r="T498" s="33" t="s">
        <v>1720</v>
      </c>
      <c r="U498" s="33" t="s">
        <v>1721</v>
      </c>
      <c r="V498" s="44">
        <v>1</v>
      </c>
      <c r="W498" s="76">
        <v>332</v>
      </c>
      <c r="X498" s="76">
        <v>1552</v>
      </c>
      <c r="Y498" s="76">
        <v>286</v>
      </c>
      <c r="Z498" s="51">
        <v>0.96</v>
      </c>
      <c r="AA498" s="33" t="s">
        <v>68</v>
      </c>
      <c r="AB498" s="33" t="s">
        <v>1092</v>
      </c>
    </row>
    <row r="499" s="9" customFormat="1" customHeight="1" spans="1:28">
      <c r="A499" s="17">
        <v>173</v>
      </c>
      <c r="B499" s="17" t="s">
        <v>36</v>
      </c>
      <c r="C499" s="17" t="s">
        <v>37</v>
      </c>
      <c r="D499" s="33" t="s">
        <v>1722</v>
      </c>
      <c r="E499" s="33" t="s">
        <v>39</v>
      </c>
      <c r="F499" s="33" t="s">
        <v>40</v>
      </c>
      <c r="G499" s="33" t="s">
        <v>41</v>
      </c>
      <c r="H499" s="33" t="s">
        <v>1079</v>
      </c>
      <c r="I499" s="33" t="s">
        <v>1723</v>
      </c>
      <c r="J499" s="33" t="s">
        <v>43</v>
      </c>
      <c r="K499" s="42" t="s">
        <v>44</v>
      </c>
      <c r="L499" s="42" t="s">
        <v>45</v>
      </c>
      <c r="M499" s="42" t="s">
        <v>74</v>
      </c>
      <c r="N499" s="17" t="s">
        <v>47</v>
      </c>
      <c r="O499" s="33">
        <v>800</v>
      </c>
      <c r="P499" s="33">
        <v>800</v>
      </c>
      <c r="Q499" s="33">
        <v>0</v>
      </c>
      <c r="R499" s="33">
        <v>0</v>
      </c>
      <c r="S499" s="33">
        <v>0</v>
      </c>
      <c r="T499" s="33" t="s">
        <v>1724</v>
      </c>
      <c r="U499" s="33" t="s">
        <v>1725</v>
      </c>
      <c r="V499" s="44">
        <v>1</v>
      </c>
      <c r="W499" s="76">
        <v>322</v>
      </c>
      <c r="X499" s="76">
        <v>1523</v>
      </c>
      <c r="Y499" s="76">
        <v>252</v>
      </c>
      <c r="Z499" s="52">
        <v>0.96</v>
      </c>
      <c r="AA499" s="33" t="s">
        <v>68</v>
      </c>
      <c r="AB499" s="33" t="s">
        <v>1092</v>
      </c>
    </row>
    <row r="500" s="9" customFormat="1" customHeight="1" spans="1:28">
      <c r="A500" s="17">
        <v>174</v>
      </c>
      <c r="B500" s="17" t="s">
        <v>36</v>
      </c>
      <c r="C500" s="17" t="s">
        <v>37</v>
      </c>
      <c r="D500" s="33" t="s">
        <v>1726</v>
      </c>
      <c r="E500" s="33" t="s">
        <v>39</v>
      </c>
      <c r="F500" s="17" t="s">
        <v>40</v>
      </c>
      <c r="G500" s="17" t="s">
        <v>41</v>
      </c>
      <c r="H500" s="33" t="s">
        <v>1079</v>
      </c>
      <c r="I500" s="33" t="s">
        <v>1727</v>
      </c>
      <c r="J500" s="33" t="s">
        <v>43</v>
      </c>
      <c r="K500" s="42" t="s">
        <v>44</v>
      </c>
      <c r="L500" s="42" t="s">
        <v>45</v>
      </c>
      <c r="M500" s="42" t="s">
        <v>46</v>
      </c>
      <c r="N500" s="17" t="s">
        <v>47</v>
      </c>
      <c r="O500" s="43">
        <v>20</v>
      </c>
      <c r="P500" s="43">
        <v>20</v>
      </c>
      <c r="Q500" s="33">
        <v>0</v>
      </c>
      <c r="R500" s="33">
        <v>0</v>
      </c>
      <c r="S500" s="33">
        <v>0</v>
      </c>
      <c r="T500" s="33" t="s">
        <v>1728</v>
      </c>
      <c r="U500" s="33" t="s">
        <v>1729</v>
      </c>
      <c r="V500" s="44">
        <v>1</v>
      </c>
      <c r="W500" s="76">
        <v>42</v>
      </c>
      <c r="X500" s="76">
        <v>205</v>
      </c>
      <c r="Y500" s="76">
        <v>37</v>
      </c>
      <c r="Z500" s="37" t="s">
        <v>266</v>
      </c>
      <c r="AA500" s="33" t="s">
        <v>68</v>
      </c>
      <c r="AB500" s="33" t="s">
        <v>1730</v>
      </c>
    </row>
    <row r="501" s="9" customFormat="1" customHeight="1" spans="1:28">
      <c r="A501" s="17">
        <v>175</v>
      </c>
      <c r="B501" s="17" t="s">
        <v>36</v>
      </c>
      <c r="C501" s="17" t="s">
        <v>37</v>
      </c>
      <c r="D501" s="33" t="s">
        <v>1731</v>
      </c>
      <c r="E501" s="33" t="s">
        <v>39</v>
      </c>
      <c r="F501" s="17" t="s">
        <v>40</v>
      </c>
      <c r="G501" s="17" t="s">
        <v>41</v>
      </c>
      <c r="H501" s="33" t="s">
        <v>1079</v>
      </c>
      <c r="I501" s="33" t="s">
        <v>1727</v>
      </c>
      <c r="J501" s="33" t="s">
        <v>43</v>
      </c>
      <c r="K501" s="42" t="s">
        <v>44</v>
      </c>
      <c r="L501" s="42" t="s">
        <v>45</v>
      </c>
      <c r="M501" s="42" t="s">
        <v>74</v>
      </c>
      <c r="N501" s="17" t="s">
        <v>47</v>
      </c>
      <c r="O501" s="43">
        <v>25</v>
      </c>
      <c r="P501" s="43">
        <v>25</v>
      </c>
      <c r="Q501" s="33">
        <v>0</v>
      </c>
      <c r="R501" s="33">
        <v>0</v>
      </c>
      <c r="S501" s="33">
        <v>0</v>
      </c>
      <c r="T501" s="33" t="s">
        <v>1732</v>
      </c>
      <c r="U501" s="33" t="s">
        <v>1733</v>
      </c>
      <c r="V501" s="44">
        <v>1</v>
      </c>
      <c r="W501" s="76">
        <v>42</v>
      </c>
      <c r="X501" s="76">
        <v>205</v>
      </c>
      <c r="Y501" s="76">
        <v>42</v>
      </c>
      <c r="Z501" s="37" t="s">
        <v>266</v>
      </c>
      <c r="AA501" s="33" t="s">
        <v>68</v>
      </c>
      <c r="AB501" s="33" t="s">
        <v>1730</v>
      </c>
    </row>
    <row r="502" s="9" customFormat="1" ht="60" customHeight="1" spans="1:28">
      <c r="A502" s="17">
        <v>176</v>
      </c>
      <c r="B502" s="17" t="s">
        <v>60</v>
      </c>
      <c r="C502" s="17" t="s">
        <v>37</v>
      </c>
      <c r="D502" s="33" t="s">
        <v>1734</v>
      </c>
      <c r="E502" s="33" t="s">
        <v>517</v>
      </c>
      <c r="F502" s="17" t="s">
        <v>40</v>
      </c>
      <c r="G502" s="17" t="s">
        <v>41</v>
      </c>
      <c r="H502" s="33" t="s">
        <v>1079</v>
      </c>
      <c r="I502" s="33" t="s">
        <v>1735</v>
      </c>
      <c r="J502" s="33" t="s">
        <v>43</v>
      </c>
      <c r="K502" s="42" t="s">
        <v>63</v>
      </c>
      <c r="L502" s="42" t="s">
        <v>173</v>
      </c>
      <c r="M502" s="42" t="s">
        <v>548</v>
      </c>
      <c r="N502" s="17" t="s">
        <v>47</v>
      </c>
      <c r="O502" s="37">
        <v>32</v>
      </c>
      <c r="P502" s="72">
        <v>32</v>
      </c>
      <c r="Q502" s="44">
        <v>0</v>
      </c>
      <c r="R502" s="44">
        <v>0</v>
      </c>
      <c r="S502" s="44">
        <v>0</v>
      </c>
      <c r="T502" s="33" t="s">
        <v>1736</v>
      </c>
      <c r="U502" s="33" t="s">
        <v>1737</v>
      </c>
      <c r="V502" s="44">
        <v>1</v>
      </c>
      <c r="W502" s="44">
        <v>25</v>
      </c>
      <c r="X502" s="44">
        <v>105</v>
      </c>
      <c r="Y502" s="76">
        <v>14</v>
      </c>
      <c r="Z502" s="37" t="s">
        <v>266</v>
      </c>
      <c r="AA502" s="33" t="s">
        <v>68</v>
      </c>
      <c r="AB502" s="33" t="s">
        <v>1730</v>
      </c>
    </row>
    <row r="503" s="16" customFormat="1" ht="74" customHeight="1" spans="1:28">
      <c r="A503" s="17">
        <v>177</v>
      </c>
      <c r="B503" s="17" t="s">
        <v>36</v>
      </c>
      <c r="C503" s="17" t="s">
        <v>37</v>
      </c>
      <c r="D503" s="33" t="s">
        <v>1738</v>
      </c>
      <c r="E503" s="33" t="s">
        <v>39</v>
      </c>
      <c r="F503" s="17" t="s">
        <v>40</v>
      </c>
      <c r="G503" s="17" t="s">
        <v>41</v>
      </c>
      <c r="H503" s="33" t="s">
        <v>1079</v>
      </c>
      <c r="I503" s="33" t="s">
        <v>1739</v>
      </c>
      <c r="J503" s="33" t="s">
        <v>43</v>
      </c>
      <c r="K503" s="42" t="s">
        <v>44</v>
      </c>
      <c r="L503" s="42" t="s">
        <v>45</v>
      </c>
      <c r="M503" s="42" t="s">
        <v>74</v>
      </c>
      <c r="N503" s="17" t="s">
        <v>47</v>
      </c>
      <c r="O503" s="43">
        <v>23</v>
      </c>
      <c r="P503" s="75">
        <v>23</v>
      </c>
      <c r="Q503" s="44">
        <v>0</v>
      </c>
      <c r="R503" s="44">
        <v>0</v>
      </c>
      <c r="S503" s="44">
        <v>0</v>
      </c>
      <c r="T503" s="33" t="s">
        <v>1740</v>
      </c>
      <c r="U503" s="33" t="s">
        <v>1741</v>
      </c>
      <c r="V503" s="44">
        <v>1</v>
      </c>
      <c r="W503" s="44">
        <v>20</v>
      </c>
      <c r="X503" s="44">
        <v>125</v>
      </c>
      <c r="Y503" s="76">
        <v>35</v>
      </c>
      <c r="Z503" s="37" t="s">
        <v>106</v>
      </c>
      <c r="AA503" s="33" t="s">
        <v>68</v>
      </c>
      <c r="AB503" s="33" t="s">
        <v>1730</v>
      </c>
    </row>
    <row r="504" s="9" customFormat="1" customHeight="1" spans="1:28">
      <c r="A504" s="17">
        <v>178</v>
      </c>
      <c r="B504" s="17" t="s">
        <v>36</v>
      </c>
      <c r="C504" s="17" t="s">
        <v>37</v>
      </c>
      <c r="D504" s="33" t="s">
        <v>1742</v>
      </c>
      <c r="E504" s="33" t="s">
        <v>39</v>
      </c>
      <c r="F504" s="17" t="s">
        <v>40</v>
      </c>
      <c r="G504" s="17" t="s">
        <v>41</v>
      </c>
      <c r="H504" s="33" t="s">
        <v>1079</v>
      </c>
      <c r="I504" s="33" t="s">
        <v>1743</v>
      </c>
      <c r="J504" s="33" t="s">
        <v>56</v>
      </c>
      <c r="K504" s="42" t="s">
        <v>44</v>
      </c>
      <c r="L504" s="42" t="s">
        <v>45</v>
      </c>
      <c r="M504" s="42" t="s">
        <v>74</v>
      </c>
      <c r="N504" s="17" t="s">
        <v>47</v>
      </c>
      <c r="O504" s="43">
        <v>20</v>
      </c>
      <c r="P504" s="43">
        <v>20</v>
      </c>
      <c r="Q504" s="33">
        <v>0</v>
      </c>
      <c r="R504" s="33">
        <v>0</v>
      </c>
      <c r="S504" s="33">
        <v>0</v>
      </c>
      <c r="T504" s="33" t="s">
        <v>1744</v>
      </c>
      <c r="U504" s="33" t="s">
        <v>1745</v>
      </c>
      <c r="V504" s="44">
        <v>1</v>
      </c>
      <c r="W504" s="76">
        <v>80</v>
      </c>
      <c r="X504" s="76">
        <v>318</v>
      </c>
      <c r="Y504" s="76">
        <v>80</v>
      </c>
      <c r="Z504" s="52">
        <v>0.98</v>
      </c>
      <c r="AA504" s="33" t="s">
        <v>68</v>
      </c>
      <c r="AB504" s="33" t="s">
        <v>1284</v>
      </c>
    </row>
    <row r="505" s="9" customFormat="1" customHeight="1" spans="1:28">
      <c r="A505" s="17">
        <v>179</v>
      </c>
      <c r="B505" s="17" t="s">
        <v>36</v>
      </c>
      <c r="C505" s="17" t="s">
        <v>37</v>
      </c>
      <c r="D505" s="33" t="s">
        <v>1746</v>
      </c>
      <c r="E505" s="33" t="s">
        <v>39</v>
      </c>
      <c r="F505" s="17" t="s">
        <v>40</v>
      </c>
      <c r="G505" s="17" t="s">
        <v>41</v>
      </c>
      <c r="H505" s="33" t="s">
        <v>1079</v>
      </c>
      <c r="I505" s="33" t="s">
        <v>1747</v>
      </c>
      <c r="J505" s="33" t="s">
        <v>56</v>
      </c>
      <c r="K505" s="42" t="s">
        <v>44</v>
      </c>
      <c r="L505" s="42" t="s">
        <v>45</v>
      </c>
      <c r="M505" s="42" t="s">
        <v>46</v>
      </c>
      <c r="N505" s="17" t="s">
        <v>47</v>
      </c>
      <c r="O505" s="43">
        <v>24.5</v>
      </c>
      <c r="P505" s="43">
        <v>24.5</v>
      </c>
      <c r="Q505" s="33">
        <v>0</v>
      </c>
      <c r="R505" s="33">
        <v>0</v>
      </c>
      <c r="S505" s="33">
        <v>0</v>
      </c>
      <c r="T505" s="33" t="s">
        <v>1748</v>
      </c>
      <c r="U505" s="33" t="s">
        <v>1749</v>
      </c>
      <c r="V505" s="44">
        <v>1</v>
      </c>
      <c r="W505" s="76">
        <v>45</v>
      </c>
      <c r="X505" s="76">
        <v>195</v>
      </c>
      <c r="Y505" s="76">
        <v>59</v>
      </c>
      <c r="Z505" s="52">
        <v>0.98</v>
      </c>
      <c r="AA505" s="33" t="s">
        <v>68</v>
      </c>
      <c r="AB505" s="33" t="s">
        <v>1284</v>
      </c>
    </row>
    <row r="506" s="9" customFormat="1" customHeight="1" spans="1:28">
      <c r="A506" s="17">
        <v>180</v>
      </c>
      <c r="B506" s="17" t="s">
        <v>36</v>
      </c>
      <c r="C506" s="17" t="s">
        <v>37</v>
      </c>
      <c r="D506" s="33" t="s">
        <v>1750</v>
      </c>
      <c r="E506" s="33" t="s">
        <v>39</v>
      </c>
      <c r="F506" s="17" t="s">
        <v>40</v>
      </c>
      <c r="G506" s="17" t="s">
        <v>41</v>
      </c>
      <c r="H506" s="33" t="s">
        <v>1079</v>
      </c>
      <c r="I506" s="33" t="s">
        <v>1751</v>
      </c>
      <c r="J506" s="33" t="s">
        <v>56</v>
      </c>
      <c r="K506" s="42" t="s">
        <v>44</v>
      </c>
      <c r="L506" s="42" t="s">
        <v>45</v>
      </c>
      <c r="M506" s="42" t="s">
        <v>74</v>
      </c>
      <c r="N506" s="17" t="s">
        <v>47</v>
      </c>
      <c r="O506" s="43">
        <v>56.5</v>
      </c>
      <c r="P506" s="43">
        <v>56.5</v>
      </c>
      <c r="Q506" s="33">
        <v>0</v>
      </c>
      <c r="R506" s="33">
        <v>0</v>
      </c>
      <c r="S506" s="33">
        <v>0</v>
      </c>
      <c r="T506" s="33" t="s">
        <v>1752</v>
      </c>
      <c r="U506" s="58" t="s">
        <v>1753</v>
      </c>
      <c r="V506" s="44">
        <v>1</v>
      </c>
      <c r="W506" s="76">
        <v>63</v>
      </c>
      <c r="X506" s="76">
        <v>264</v>
      </c>
      <c r="Y506" s="76">
        <v>56</v>
      </c>
      <c r="Z506" s="37" t="s">
        <v>270</v>
      </c>
      <c r="AA506" s="33" t="s">
        <v>186</v>
      </c>
      <c r="AB506" s="33" t="s">
        <v>1284</v>
      </c>
    </row>
    <row r="507" s="9" customFormat="1" customHeight="1" spans="1:28">
      <c r="A507" s="17">
        <v>181</v>
      </c>
      <c r="B507" s="17" t="s">
        <v>36</v>
      </c>
      <c r="C507" s="17" t="s">
        <v>37</v>
      </c>
      <c r="D507" s="33" t="s">
        <v>1754</v>
      </c>
      <c r="E507" s="33" t="s">
        <v>39</v>
      </c>
      <c r="F507" s="17" t="s">
        <v>40</v>
      </c>
      <c r="G507" s="17" t="s">
        <v>41</v>
      </c>
      <c r="H507" s="33" t="s">
        <v>1079</v>
      </c>
      <c r="I507" s="33" t="s">
        <v>1755</v>
      </c>
      <c r="J507" s="33" t="s">
        <v>56</v>
      </c>
      <c r="K507" s="42" t="s">
        <v>44</v>
      </c>
      <c r="L507" s="42" t="s">
        <v>45</v>
      </c>
      <c r="M507" s="42" t="s">
        <v>74</v>
      </c>
      <c r="N507" s="17" t="s">
        <v>47</v>
      </c>
      <c r="O507" s="43">
        <v>42.4</v>
      </c>
      <c r="P507" s="43">
        <v>42.4</v>
      </c>
      <c r="Q507" s="33">
        <v>0</v>
      </c>
      <c r="R507" s="33">
        <v>0</v>
      </c>
      <c r="S507" s="33">
        <v>0</v>
      </c>
      <c r="T507" s="33" t="s">
        <v>1756</v>
      </c>
      <c r="U507" s="58" t="s">
        <v>1757</v>
      </c>
      <c r="V507" s="44">
        <v>1</v>
      </c>
      <c r="W507" s="76">
        <v>51</v>
      </c>
      <c r="X507" s="76">
        <v>232</v>
      </c>
      <c r="Y507" s="76">
        <v>48</v>
      </c>
      <c r="Z507" s="52">
        <v>0.98</v>
      </c>
      <c r="AA507" s="33" t="s">
        <v>186</v>
      </c>
      <c r="AB507" s="33" t="s">
        <v>1284</v>
      </c>
    </row>
    <row r="508" s="9" customFormat="1" customHeight="1" spans="1:28">
      <c r="A508" s="17">
        <v>182</v>
      </c>
      <c r="B508" s="17" t="s">
        <v>36</v>
      </c>
      <c r="C508" s="17" t="s">
        <v>37</v>
      </c>
      <c r="D508" s="33" t="s">
        <v>1758</v>
      </c>
      <c r="E508" s="33" t="s">
        <v>39</v>
      </c>
      <c r="F508" s="17" t="s">
        <v>40</v>
      </c>
      <c r="G508" s="17" t="s">
        <v>41</v>
      </c>
      <c r="H508" s="33" t="s">
        <v>1079</v>
      </c>
      <c r="I508" s="33" t="s">
        <v>1751</v>
      </c>
      <c r="J508" s="33" t="s">
        <v>56</v>
      </c>
      <c r="K508" s="42" t="s">
        <v>44</v>
      </c>
      <c r="L508" s="42" t="s">
        <v>45</v>
      </c>
      <c r="M508" s="42" t="s">
        <v>46</v>
      </c>
      <c r="N508" s="17" t="s">
        <v>47</v>
      </c>
      <c r="O508" s="43">
        <v>90</v>
      </c>
      <c r="P508" s="43">
        <v>90</v>
      </c>
      <c r="Q508" s="33">
        <v>0</v>
      </c>
      <c r="R508" s="33">
        <v>0</v>
      </c>
      <c r="S508" s="33">
        <v>0</v>
      </c>
      <c r="T508" s="33" t="s">
        <v>1759</v>
      </c>
      <c r="U508" s="33" t="s">
        <v>1760</v>
      </c>
      <c r="V508" s="44">
        <v>1</v>
      </c>
      <c r="W508" s="76">
        <v>85</v>
      </c>
      <c r="X508" s="76">
        <v>409</v>
      </c>
      <c r="Y508" s="76">
        <v>116</v>
      </c>
      <c r="Z508" s="52">
        <v>0.98</v>
      </c>
      <c r="AA508" s="33" t="s">
        <v>52</v>
      </c>
      <c r="AB508" s="33" t="s">
        <v>1284</v>
      </c>
    </row>
    <row r="509" s="9" customFormat="1" customHeight="1" spans="1:28">
      <c r="A509" s="17">
        <v>183</v>
      </c>
      <c r="B509" s="17" t="s">
        <v>36</v>
      </c>
      <c r="C509" s="17" t="s">
        <v>37</v>
      </c>
      <c r="D509" s="33" t="s">
        <v>1761</v>
      </c>
      <c r="E509" s="33" t="s">
        <v>39</v>
      </c>
      <c r="F509" s="17" t="s">
        <v>40</v>
      </c>
      <c r="G509" s="17" t="s">
        <v>41</v>
      </c>
      <c r="H509" s="33" t="s">
        <v>1079</v>
      </c>
      <c r="I509" s="33" t="s">
        <v>1762</v>
      </c>
      <c r="J509" s="33" t="s">
        <v>56</v>
      </c>
      <c r="K509" s="42" t="s">
        <v>44</v>
      </c>
      <c r="L509" s="42" t="s">
        <v>45</v>
      </c>
      <c r="M509" s="42" t="s">
        <v>74</v>
      </c>
      <c r="N509" s="17" t="s">
        <v>47</v>
      </c>
      <c r="O509" s="43">
        <v>10</v>
      </c>
      <c r="P509" s="43">
        <v>10</v>
      </c>
      <c r="Q509" s="33">
        <v>0</v>
      </c>
      <c r="R509" s="33">
        <v>0</v>
      </c>
      <c r="S509" s="33">
        <v>0</v>
      </c>
      <c r="T509" s="33" t="s">
        <v>1763</v>
      </c>
      <c r="U509" s="33" t="s">
        <v>1764</v>
      </c>
      <c r="V509" s="44">
        <v>1</v>
      </c>
      <c r="W509" s="33">
        <v>33</v>
      </c>
      <c r="X509" s="33">
        <v>128</v>
      </c>
      <c r="Y509" s="33">
        <v>17</v>
      </c>
      <c r="Z509" s="52">
        <v>0.98</v>
      </c>
      <c r="AA509" s="33" t="s">
        <v>68</v>
      </c>
      <c r="AB509" s="33" t="s">
        <v>1284</v>
      </c>
    </row>
    <row r="510" s="9" customFormat="1" customHeight="1" spans="1:28">
      <c r="A510" s="17">
        <v>184</v>
      </c>
      <c r="B510" s="17" t="s">
        <v>36</v>
      </c>
      <c r="C510" s="17" t="s">
        <v>37</v>
      </c>
      <c r="D510" s="33" t="s">
        <v>1765</v>
      </c>
      <c r="E510" s="33" t="s">
        <v>39</v>
      </c>
      <c r="F510" s="17" t="s">
        <v>40</v>
      </c>
      <c r="G510" s="17" t="s">
        <v>41</v>
      </c>
      <c r="H510" s="33" t="s">
        <v>1079</v>
      </c>
      <c r="I510" s="33" t="s">
        <v>1766</v>
      </c>
      <c r="J510" s="33" t="s">
        <v>56</v>
      </c>
      <c r="K510" s="42" t="s">
        <v>44</v>
      </c>
      <c r="L510" s="42" t="s">
        <v>45</v>
      </c>
      <c r="M510" s="42" t="s">
        <v>74</v>
      </c>
      <c r="N510" s="17" t="s">
        <v>47</v>
      </c>
      <c r="O510" s="43">
        <v>59</v>
      </c>
      <c r="P510" s="43">
        <v>59</v>
      </c>
      <c r="Q510" s="33">
        <v>0</v>
      </c>
      <c r="R510" s="33">
        <v>0</v>
      </c>
      <c r="S510" s="33">
        <v>0</v>
      </c>
      <c r="T510" s="33" t="s">
        <v>1767</v>
      </c>
      <c r="U510" s="33" t="s">
        <v>1768</v>
      </c>
      <c r="V510" s="44">
        <v>1</v>
      </c>
      <c r="W510" s="33">
        <v>69</v>
      </c>
      <c r="X510" s="33">
        <v>312</v>
      </c>
      <c r="Y510" s="33">
        <v>55</v>
      </c>
      <c r="Z510" s="52">
        <v>0.98</v>
      </c>
      <c r="AA510" s="33" t="s">
        <v>68</v>
      </c>
      <c r="AB510" s="33" t="s">
        <v>1284</v>
      </c>
    </row>
    <row r="511" s="9" customFormat="1" customHeight="1" spans="1:28">
      <c r="A511" s="17">
        <v>185</v>
      </c>
      <c r="B511" s="17" t="s">
        <v>36</v>
      </c>
      <c r="C511" s="17" t="s">
        <v>37</v>
      </c>
      <c r="D511" s="33" t="s">
        <v>1769</v>
      </c>
      <c r="E511" s="33" t="s">
        <v>39</v>
      </c>
      <c r="F511" s="17" t="s">
        <v>40</v>
      </c>
      <c r="G511" s="17" t="s">
        <v>41</v>
      </c>
      <c r="H511" s="33" t="s">
        <v>1079</v>
      </c>
      <c r="I511" s="33" t="s">
        <v>1770</v>
      </c>
      <c r="J511" s="33" t="s">
        <v>56</v>
      </c>
      <c r="K511" s="42" t="s">
        <v>44</v>
      </c>
      <c r="L511" s="42" t="s">
        <v>45</v>
      </c>
      <c r="M511" s="42" t="s">
        <v>74</v>
      </c>
      <c r="N511" s="17" t="s">
        <v>47</v>
      </c>
      <c r="O511" s="43">
        <v>7.7</v>
      </c>
      <c r="P511" s="43">
        <v>7.7</v>
      </c>
      <c r="Q511" s="33">
        <v>0</v>
      </c>
      <c r="R511" s="33">
        <v>0</v>
      </c>
      <c r="S511" s="33">
        <v>0</v>
      </c>
      <c r="T511" s="33" t="s">
        <v>1771</v>
      </c>
      <c r="U511" s="58" t="s">
        <v>1757</v>
      </c>
      <c r="V511" s="44">
        <v>1</v>
      </c>
      <c r="W511" s="33">
        <v>33</v>
      </c>
      <c r="X511" s="33">
        <v>128</v>
      </c>
      <c r="Y511" s="33">
        <v>48</v>
      </c>
      <c r="Z511" s="52">
        <v>0.98</v>
      </c>
      <c r="AA511" s="33" t="s">
        <v>68</v>
      </c>
      <c r="AB511" s="33" t="s">
        <v>1284</v>
      </c>
    </row>
    <row r="512" s="9" customFormat="1" customHeight="1" spans="1:28">
      <c r="A512" s="17">
        <v>186</v>
      </c>
      <c r="B512" s="17" t="s">
        <v>36</v>
      </c>
      <c r="C512" s="17" t="s">
        <v>37</v>
      </c>
      <c r="D512" s="33" t="s">
        <v>1772</v>
      </c>
      <c r="E512" s="33" t="s">
        <v>39</v>
      </c>
      <c r="F512" s="33" t="s">
        <v>40</v>
      </c>
      <c r="G512" s="33" t="s">
        <v>41</v>
      </c>
      <c r="H512" s="33" t="s">
        <v>1079</v>
      </c>
      <c r="I512" s="33" t="s">
        <v>1773</v>
      </c>
      <c r="J512" s="33" t="s">
        <v>56</v>
      </c>
      <c r="K512" s="42" t="s">
        <v>44</v>
      </c>
      <c r="L512" s="42" t="s">
        <v>45</v>
      </c>
      <c r="M512" s="42" t="s">
        <v>74</v>
      </c>
      <c r="N512" s="17" t="s">
        <v>47</v>
      </c>
      <c r="O512" s="43">
        <v>6</v>
      </c>
      <c r="P512" s="43">
        <v>6</v>
      </c>
      <c r="Q512" s="33">
        <v>0</v>
      </c>
      <c r="R512" s="33">
        <v>0</v>
      </c>
      <c r="S512" s="33">
        <v>0</v>
      </c>
      <c r="T512" s="33" t="s">
        <v>1774</v>
      </c>
      <c r="U512" s="43" t="s">
        <v>1775</v>
      </c>
      <c r="V512" s="43">
        <v>1</v>
      </c>
      <c r="W512" s="33">
        <v>36</v>
      </c>
      <c r="X512" s="33">
        <v>142</v>
      </c>
      <c r="Y512" s="33">
        <v>41</v>
      </c>
      <c r="Z512" s="52">
        <v>0.96</v>
      </c>
      <c r="AA512" s="33" t="s">
        <v>68</v>
      </c>
      <c r="AB512" s="33" t="s">
        <v>1140</v>
      </c>
    </row>
    <row r="513" s="9" customFormat="1" ht="58" customHeight="1" spans="1:28">
      <c r="A513" s="17">
        <v>187</v>
      </c>
      <c r="B513" s="17" t="s">
        <v>36</v>
      </c>
      <c r="C513" s="17" t="s">
        <v>37</v>
      </c>
      <c r="D513" s="33" t="s">
        <v>1776</v>
      </c>
      <c r="E513" s="33" t="s">
        <v>39</v>
      </c>
      <c r="F513" s="17" t="s">
        <v>40</v>
      </c>
      <c r="G513" s="17" t="s">
        <v>41</v>
      </c>
      <c r="H513" s="33" t="s">
        <v>1079</v>
      </c>
      <c r="I513" s="33" t="s">
        <v>1777</v>
      </c>
      <c r="J513" s="33" t="s">
        <v>56</v>
      </c>
      <c r="K513" s="42" t="s">
        <v>44</v>
      </c>
      <c r="L513" s="42" t="s">
        <v>45</v>
      </c>
      <c r="M513" s="42" t="s">
        <v>74</v>
      </c>
      <c r="N513" s="17" t="s">
        <v>47</v>
      </c>
      <c r="O513" s="77">
        <v>23</v>
      </c>
      <c r="P513" s="77">
        <v>23</v>
      </c>
      <c r="Q513" s="17">
        <v>0</v>
      </c>
      <c r="R513" s="17">
        <v>0</v>
      </c>
      <c r="S513" s="17">
        <v>0</v>
      </c>
      <c r="T513" s="17" t="s">
        <v>1778</v>
      </c>
      <c r="U513" s="58" t="s">
        <v>1779</v>
      </c>
      <c r="V513" s="79">
        <v>1</v>
      </c>
      <c r="W513" s="86">
        <v>110</v>
      </c>
      <c r="X513" s="86">
        <v>482</v>
      </c>
      <c r="Y513" s="79">
        <v>86</v>
      </c>
      <c r="Z513" s="52">
        <v>0.98</v>
      </c>
      <c r="AA513" s="33" t="s">
        <v>68</v>
      </c>
      <c r="AB513" s="33" t="s">
        <v>1140</v>
      </c>
    </row>
    <row r="514" s="9" customFormat="1" customHeight="1" spans="1:28">
      <c r="A514" s="17">
        <v>188</v>
      </c>
      <c r="B514" s="17" t="s">
        <v>36</v>
      </c>
      <c r="C514" s="17" t="s">
        <v>37</v>
      </c>
      <c r="D514" s="33" t="s">
        <v>1780</v>
      </c>
      <c r="E514" s="33" t="s">
        <v>39</v>
      </c>
      <c r="F514" s="17" t="s">
        <v>40</v>
      </c>
      <c r="G514" s="17" t="s">
        <v>41</v>
      </c>
      <c r="H514" s="33" t="s">
        <v>1079</v>
      </c>
      <c r="I514" s="33" t="s">
        <v>1781</v>
      </c>
      <c r="J514" s="33" t="s">
        <v>56</v>
      </c>
      <c r="K514" s="42" t="s">
        <v>44</v>
      </c>
      <c r="L514" s="42" t="s">
        <v>45</v>
      </c>
      <c r="M514" s="42" t="s">
        <v>46</v>
      </c>
      <c r="N514" s="17" t="s">
        <v>47</v>
      </c>
      <c r="O514" s="43">
        <v>15</v>
      </c>
      <c r="P514" s="43">
        <v>15</v>
      </c>
      <c r="Q514" s="33">
        <v>0</v>
      </c>
      <c r="R514" s="33">
        <v>0</v>
      </c>
      <c r="S514" s="33">
        <v>0</v>
      </c>
      <c r="T514" s="33" t="s">
        <v>1782</v>
      </c>
      <c r="U514" s="33" t="s">
        <v>1783</v>
      </c>
      <c r="V514" s="44">
        <v>1</v>
      </c>
      <c r="W514" s="76">
        <v>36</v>
      </c>
      <c r="X514" s="76">
        <v>168</v>
      </c>
      <c r="Y514" s="76">
        <v>45</v>
      </c>
      <c r="Z514" s="37" t="s">
        <v>106</v>
      </c>
      <c r="AA514" s="33" t="s">
        <v>68</v>
      </c>
      <c r="AB514" s="33" t="s">
        <v>1140</v>
      </c>
    </row>
    <row r="515" s="9" customFormat="1" customHeight="1" spans="1:28">
      <c r="A515" s="17">
        <v>189</v>
      </c>
      <c r="B515" s="17" t="s">
        <v>36</v>
      </c>
      <c r="C515" s="17" t="s">
        <v>37</v>
      </c>
      <c r="D515" s="33" t="s">
        <v>1784</v>
      </c>
      <c r="E515" s="33" t="s">
        <v>39</v>
      </c>
      <c r="F515" s="17" t="s">
        <v>40</v>
      </c>
      <c r="G515" s="17" t="s">
        <v>41</v>
      </c>
      <c r="H515" s="33" t="s">
        <v>1079</v>
      </c>
      <c r="I515" s="33" t="s">
        <v>1785</v>
      </c>
      <c r="J515" s="33" t="s">
        <v>56</v>
      </c>
      <c r="K515" s="42" t="s">
        <v>44</v>
      </c>
      <c r="L515" s="42" t="s">
        <v>45</v>
      </c>
      <c r="M515" s="42" t="s">
        <v>74</v>
      </c>
      <c r="N515" s="17" t="s">
        <v>47</v>
      </c>
      <c r="O515" s="43">
        <v>20</v>
      </c>
      <c r="P515" s="43">
        <v>20</v>
      </c>
      <c r="Q515" s="33">
        <v>0</v>
      </c>
      <c r="R515" s="33">
        <v>0</v>
      </c>
      <c r="S515" s="33">
        <v>0</v>
      </c>
      <c r="T515" s="33" t="s">
        <v>1786</v>
      </c>
      <c r="U515" s="58" t="s">
        <v>1787</v>
      </c>
      <c r="V515" s="44">
        <v>1</v>
      </c>
      <c r="W515" s="76">
        <v>62</v>
      </c>
      <c r="X515" s="76">
        <v>248</v>
      </c>
      <c r="Y515" s="76">
        <v>35</v>
      </c>
      <c r="Z515" s="37" t="s">
        <v>106</v>
      </c>
      <c r="AA515" s="33" t="s">
        <v>68</v>
      </c>
      <c r="AB515" s="33" t="s">
        <v>1140</v>
      </c>
    </row>
    <row r="516" s="9" customFormat="1" ht="70" customHeight="1" spans="1:28">
      <c r="A516" s="17">
        <v>190</v>
      </c>
      <c r="B516" s="17" t="s">
        <v>36</v>
      </c>
      <c r="C516" s="17" t="s">
        <v>37</v>
      </c>
      <c r="D516" s="33" t="s">
        <v>1788</v>
      </c>
      <c r="E516" s="33" t="s">
        <v>39</v>
      </c>
      <c r="F516" s="17" t="s">
        <v>40</v>
      </c>
      <c r="G516" s="17" t="s">
        <v>41</v>
      </c>
      <c r="H516" s="33" t="s">
        <v>1079</v>
      </c>
      <c r="I516" s="33" t="s">
        <v>1789</v>
      </c>
      <c r="J516" s="33" t="s">
        <v>56</v>
      </c>
      <c r="K516" s="42" t="s">
        <v>44</v>
      </c>
      <c r="L516" s="42" t="s">
        <v>45</v>
      </c>
      <c r="M516" s="42" t="s">
        <v>74</v>
      </c>
      <c r="N516" s="17" t="s">
        <v>47</v>
      </c>
      <c r="O516" s="43">
        <v>45</v>
      </c>
      <c r="P516" s="43">
        <v>45</v>
      </c>
      <c r="Q516" s="33">
        <v>0</v>
      </c>
      <c r="R516" s="33">
        <v>0</v>
      </c>
      <c r="S516" s="33">
        <v>0</v>
      </c>
      <c r="T516" s="33" t="s">
        <v>1790</v>
      </c>
      <c r="U516" s="33" t="s">
        <v>1791</v>
      </c>
      <c r="V516" s="44">
        <v>1</v>
      </c>
      <c r="W516" s="76">
        <v>223</v>
      </c>
      <c r="X516" s="76">
        <v>870</v>
      </c>
      <c r="Y516" s="76">
        <v>189</v>
      </c>
      <c r="Z516" s="37" t="s">
        <v>266</v>
      </c>
      <c r="AA516" s="33" t="s">
        <v>68</v>
      </c>
      <c r="AB516" s="33" t="s">
        <v>1140</v>
      </c>
    </row>
    <row r="517" s="9" customFormat="1" ht="70" customHeight="1" spans="1:28">
      <c r="A517" s="17">
        <v>191</v>
      </c>
      <c r="B517" s="17" t="s">
        <v>60</v>
      </c>
      <c r="C517" s="17" t="s">
        <v>37</v>
      </c>
      <c r="D517" s="33" t="s">
        <v>1792</v>
      </c>
      <c r="E517" s="33" t="s">
        <v>39</v>
      </c>
      <c r="F517" s="33" t="s">
        <v>40</v>
      </c>
      <c r="G517" s="33" t="s">
        <v>41</v>
      </c>
      <c r="H517" s="33" t="s">
        <v>1079</v>
      </c>
      <c r="I517" s="33" t="s">
        <v>1081</v>
      </c>
      <c r="J517" s="33" t="s">
        <v>43</v>
      </c>
      <c r="K517" s="42" t="s">
        <v>63</v>
      </c>
      <c r="L517" s="42" t="s">
        <v>173</v>
      </c>
      <c r="M517" s="42" t="s">
        <v>65</v>
      </c>
      <c r="N517" s="17" t="s">
        <v>47</v>
      </c>
      <c r="O517" s="43">
        <v>39</v>
      </c>
      <c r="P517" s="43">
        <v>39</v>
      </c>
      <c r="Q517" s="33">
        <v>0</v>
      </c>
      <c r="R517" s="33">
        <v>0</v>
      </c>
      <c r="S517" s="33">
        <v>0</v>
      </c>
      <c r="T517" s="43" t="s">
        <v>1793</v>
      </c>
      <c r="U517" s="33" t="s">
        <v>1794</v>
      </c>
      <c r="V517" s="44">
        <v>3</v>
      </c>
      <c r="W517" s="76">
        <v>825</v>
      </c>
      <c r="X517" s="76">
        <v>3548</v>
      </c>
      <c r="Y517" s="76">
        <v>720</v>
      </c>
      <c r="Z517" s="52">
        <v>0.95</v>
      </c>
      <c r="AA517" s="33" t="s">
        <v>68</v>
      </c>
      <c r="AB517" s="33" t="s">
        <v>1084</v>
      </c>
    </row>
    <row r="518" s="9" customFormat="1" ht="70" customHeight="1" spans="1:28">
      <c r="A518" s="17">
        <v>192</v>
      </c>
      <c r="B518" s="17" t="s">
        <v>36</v>
      </c>
      <c r="C518" s="17" t="s">
        <v>37</v>
      </c>
      <c r="D518" s="17" t="s">
        <v>1795</v>
      </c>
      <c r="E518" s="17" t="s">
        <v>39</v>
      </c>
      <c r="F518" s="17" t="s">
        <v>40</v>
      </c>
      <c r="G518" s="17" t="s">
        <v>41</v>
      </c>
      <c r="H518" s="17" t="s">
        <v>1079</v>
      </c>
      <c r="I518" s="17" t="s">
        <v>1796</v>
      </c>
      <c r="J518" s="17" t="s">
        <v>103</v>
      </c>
      <c r="K518" s="42" t="s">
        <v>44</v>
      </c>
      <c r="L518" s="42" t="s">
        <v>45</v>
      </c>
      <c r="M518" s="42" t="s">
        <v>74</v>
      </c>
      <c r="N518" s="17" t="s">
        <v>47</v>
      </c>
      <c r="O518" s="17">
        <v>28</v>
      </c>
      <c r="P518" s="17">
        <v>28</v>
      </c>
      <c r="Q518" s="17">
        <v>0</v>
      </c>
      <c r="R518" s="17">
        <v>0</v>
      </c>
      <c r="S518" s="17">
        <v>0</v>
      </c>
      <c r="T518" s="17" t="s">
        <v>1797</v>
      </c>
      <c r="U518" s="33" t="s">
        <v>1798</v>
      </c>
      <c r="V518" s="45">
        <v>1</v>
      </c>
      <c r="W518" s="45">
        <v>67</v>
      </c>
      <c r="X518" s="45">
        <v>278</v>
      </c>
      <c r="Y518" s="45">
        <v>78</v>
      </c>
      <c r="Z518" s="54">
        <v>0.95</v>
      </c>
      <c r="AA518" s="17" t="s">
        <v>68</v>
      </c>
      <c r="AB518" s="17" t="s">
        <v>1333</v>
      </c>
    </row>
    <row r="519" s="9" customFormat="1" ht="70" customHeight="1" spans="1:28">
      <c r="A519" s="17">
        <v>193</v>
      </c>
      <c r="B519" s="17" t="s">
        <v>36</v>
      </c>
      <c r="C519" s="17" t="s">
        <v>37</v>
      </c>
      <c r="D519" s="17" t="s">
        <v>1799</v>
      </c>
      <c r="E519" s="17" t="s">
        <v>39</v>
      </c>
      <c r="F519" s="17" t="s">
        <v>40</v>
      </c>
      <c r="G519" s="17" t="s">
        <v>41</v>
      </c>
      <c r="H519" s="17" t="s">
        <v>1079</v>
      </c>
      <c r="I519" s="17" t="s">
        <v>1800</v>
      </c>
      <c r="J519" s="17" t="s">
        <v>103</v>
      </c>
      <c r="K519" s="42" t="s">
        <v>44</v>
      </c>
      <c r="L519" s="42" t="s">
        <v>45</v>
      </c>
      <c r="M519" s="42" t="s">
        <v>46</v>
      </c>
      <c r="N519" s="17" t="s">
        <v>47</v>
      </c>
      <c r="O519" s="17">
        <v>8.3</v>
      </c>
      <c r="P519" s="17">
        <v>8.3</v>
      </c>
      <c r="Q519" s="17">
        <v>0</v>
      </c>
      <c r="R519" s="17">
        <v>0</v>
      </c>
      <c r="S519" s="17">
        <v>0</v>
      </c>
      <c r="T519" s="17" t="s">
        <v>1801</v>
      </c>
      <c r="U519" s="33" t="s">
        <v>1802</v>
      </c>
      <c r="V519" s="45">
        <v>2</v>
      </c>
      <c r="W519" s="45">
        <v>137</v>
      </c>
      <c r="X519" s="45">
        <v>571</v>
      </c>
      <c r="Y519" s="45">
        <v>118</v>
      </c>
      <c r="Z519" s="54">
        <v>0.95</v>
      </c>
      <c r="AA519" s="17" t="s">
        <v>68</v>
      </c>
      <c r="AB519" s="17" t="s">
        <v>1803</v>
      </c>
    </row>
    <row r="520" s="9" customFormat="1" ht="102" customHeight="1" spans="1:28">
      <c r="A520" s="17">
        <v>194</v>
      </c>
      <c r="B520" s="17" t="s">
        <v>60</v>
      </c>
      <c r="C520" s="17" t="s">
        <v>37</v>
      </c>
      <c r="D520" s="17" t="s">
        <v>1804</v>
      </c>
      <c r="E520" s="17" t="s">
        <v>39</v>
      </c>
      <c r="F520" s="33" t="s">
        <v>40</v>
      </c>
      <c r="G520" s="17" t="s">
        <v>41</v>
      </c>
      <c r="H520" s="17" t="s">
        <v>1079</v>
      </c>
      <c r="I520" s="17" t="s">
        <v>1322</v>
      </c>
      <c r="J520" s="17" t="s">
        <v>43</v>
      </c>
      <c r="K520" s="42" t="s">
        <v>63</v>
      </c>
      <c r="L520" s="33" t="s">
        <v>173</v>
      </c>
      <c r="M520" s="33" t="s">
        <v>174</v>
      </c>
      <c r="N520" s="17" t="s">
        <v>47</v>
      </c>
      <c r="O520" s="17">
        <v>68</v>
      </c>
      <c r="P520" s="17">
        <v>68</v>
      </c>
      <c r="Q520" s="58">
        <v>0</v>
      </c>
      <c r="R520" s="17">
        <v>0</v>
      </c>
      <c r="S520" s="17">
        <v>0</v>
      </c>
      <c r="T520" s="68" t="s">
        <v>1805</v>
      </c>
      <c r="U520" s="68" t="s">
        <v>1806</v>
      </c>
      <c r="V520" s="87">
        <v>1</v>
      </c>
      <c r="W520" s="87">
        <v>86</v>
      </c>
      <c r="X520" s="87">
        <v>423</v>
      </c>
      <c r="Y520" s="87">
        <v>76</v>
      </c>
      <c r="Z520" s="88">
        <v>0.95</v>
      </c>
      <c r="AA520" s="60" t="s">
        <v>428</v>
      </c>
      <c r="AB520" s="89" t="s">
        <v>1114</v>
      </c>
    </row>
    <row r="521" s="9" customFormat="1" ht="70" customHeight="1" spans="1:28">
      <c r="A521" s="17">
        <v>195</v>
      </c>
      <c r="B521" s="17" t="s">
        <v>60</v>
      </c>
      <c r="C521" s="17" t="s">
        <v>37</v>
      </c>
      <c r="D521" s="33" t="s">
        <v>1807</v>
      </c>
      <c r="E521" s="33" t="s">
        <v>39</v>
      </c>
      <c r="F521" s="33" t="s">
        <v>40</v>
      </c>
      <c r="G521" s="33" t="s">
        <v>41</v>
      </c>
      <c r="H521" s="33" t="s">
        <v>1079</v>
      </c>
      <c r="I521" s="33" t="s">
        <v>1081</v>
      </c>
      <c r="J521" s="33" t="s">
        <v>43</v>
      </c>
      <c r="K521" s="42" t="s">
        <v>63</v>
      </c>
      <c r="L521" s="42" t="s">
        <v>173</v>
      </c>
      <c r="M521" s="42" t="s">
        <v>65</v>
      </c>
      <c r="N521" s="17" t="s">
        <v>47</v>
      </c>
      <c r="O521" s="43">
        <v>145</v>
      </c>
      <c r="P521" s="43">
        <v>145</v>
      </c>
      <c r="Q521" s="33">
        <v>0</v>
      </c>
      <c r="R521" s="33">
        <v>0</v>
      </c>
      <c r="S521" s="33">
        <v>0</v>
      </c>
      <c r="T521" s="33" t="s">
        <v>1808</v>
      </c>
      <c r="U521" s="33" t="s">
        <v>1809</v>
      </c>
      <c r="V521" s="44">
        <v>6</v>
      </c>
      <c r="W521" s="76">
        <v>1125</v>
      </c>
      <c r="X521" s="76">
        <v>5548</v>
      </c>
      <c r="Y521" s="76">
        <v>1320</v>
      </c>
      <c r="Z521" s="52">
        <v>0.95</v>
      </c>
      <c r="AA521" s="33" t="s">
        <v>68</v>
      </c>
      <c r="AB521" s="33" t="s">
        <v>1084</v>
      </c>
    </row>
    <row r="522" s="9" customFormat="1" ht="90" customHeight="1" spans="1:28">
      <c r="A522" s="17">
        <v>196</v>
      </c>
      <c r="B522" s="17" t="s">
        <v>36</v>
      </c>
      <c r="C522" s="17" t="s">
        <v>37</v>
      </c>
      <c r="D522" s="33" t="s">
        <v>1810</v>
      </c>
      <c r="E522" s="33" t="s">
        <v>39</v>
      </c>
      <c r="F522" s="33" t="s">
        <v>40</v>
      </c>
      <c r="G522" s="33" t="s">
        <v>41</v>
      </c>
      <c r="H522" s="33" t="s">
        <v>1079</v>
      </c>
      <c r="I522" s="33" t="s">
        <v>1811</v>
      </c>
      <c r="J522" s="33" t="s">
        <v>43</v>
      </c>
      <c r="K522" s="42" t="s">
        <v>44</v>
      </c>
      <c r="L522" s="42" t="s">
        <v>45</v>
      </c>
      <c r="M522" s="42" t="s">
        <v>74</v>
      </c>
      <c r="N522" s="17" t="s">
        <v>47</v>
      </c>
      <c r="O522" s="33">
        <v>14.3</v>
      </c>
      <c r="P522" s="33">
        <v>14.3</v>
      </c>
      <c r="Q522" s="33">
        <v>0</v>
      </c>
      <c r="R522" s="33">
        <v>0</v>
      </c>
      <c r="S522" s="33">
        <v>0</v>
      </c>
      <c r="T522" s="33" t="s">
        <v>1812</v>
      </c>
      <c r="U522" s="33" t="s">
        <v>1813</v>
      </c>
      <c r="V522" s="33">
        <v>1</v>
      </c>
      <c r="W522" s="33">
        <v>90</v>
      </c>
      <c r="X522" s="33">
        <v>448</v>
      </c>
      <c r="Y522" s="33">
        <v>57</v>
      </c>
      <c r="Z522" s="52">
        <v>0.95</v>
      </c>
      <c r="AA522" s="33" t="s">
        <v>68</v>
      </c>
      <c r="AB522" s="33" t="s">
        <v>1092</v>
      </c>
    </row>
    <row r="523" s="9" customFormat="1" ht="90" customHeight="1" spans="1:28">
      <c r="A523" s="17">
        <v>197</v>
      </c>
      <c r="B523" s="17" t="s">
        <v>36</v>
      </c>
      <c r="C523" s="17" t="s">
        <v>37</v>
      </c>
      <c r="D523" s="33" t="s">
        <v>1814</v>
      </c>
      <c r="E523" s="33" t="s">
        <v>39</v>
      </c>
      <c r="F523" s="33" t="s">
        <v>40</v>
      </c>
      <c r="G523" s="33" t="s">
        <v>41</v>
      </c>
      <c r="H523" s="33" t="s">
        <v>1079</v>
      </c>
      <c r="I523" s="33" t="s">
        <v>1815</v>
      </c>
      <c r="J523" s="33" t="s">
        <v>43</v>
      </c>
      <c r="K523" s="42" t="s">
        <v>44</v>
      </c>
      <c r="L523" s="42" t="s">
        <v>45</v>
      </c>
      <c r="M523" s="42" t="s">
        <v>46</v>
      </c>
      <c r="N523" s="17" t="s">
        <v>47</v>
      </c>
      <c r="O523" s="33">
        <v>30</v>
      </c>
      <c r="P523" s="33">
        <v>30</v>
      </c>
      <c r="Q523" s="33">
        <v>0</v>
      </c>
      <c r="R523" s="33">
        <v>0</v>
      </c>
      <c r="S523" s="33">
        <v>0</v>
      </c>
      <c r="T523" s="33" t="s">
        <v>1816</v>
      </c>
      <c r="U523" s="33" t="s">
        <v>1817</v>
      </c>
      <c r="V523" s="33">
        <v>1</v>
      </c>
      <c r="W523" s="33">
        <v>275</v>
      </c>
      <c r="X523" s="33">
        <v>1109</v>
      </c>
      <c r="Y523" s="33">
        <v>122</v>
      </c>
      <c r="Z523" s="52">
        <v>0.95</v>
      </c>
      <c r="AA523" s="33" t="s">
        <v>52</v>
      </c>
      <c r="AB523" s="33" t="s">
        <v>1092</v>
      </c>
    </row>
    <row r="524" s="9" customFormat="1" ht="93" customHeight="1" spans="1:28">
      <c r="A524" s="17">
        <v>198</v>
      </c>
      <c r="B524" s="17" t="s">
        <v>36</v>
      </c>
      <c r="C524" s="17" t="s">
        <v>37</v>
      </c>
      <c r="D524" s="33" t="s">
        <v>1818</v>
      </c>
      <c r="E524" s="33" t="s">
        <v>39</v>
      </c>
      <c r="F524" s="33" t="s">
        <v>40</v>
      </c>
      <c r="G524" s="33" t="s">
        <v>41</v>
      </c>
      <c r="H524" s="33" t="s">
        <v>1079</v>
      </c>
      <c r="I524" s="33" t="s">
        <v>1819</v>
      </c>
      <c r="J524" s="33" t="s">
        <v>43</v>
      </c>
      <c r="K524" s="42" t="s">
        <v>44</v>
      </c>
      <c r="L524" s="42" t="s">
        <v>45</v>
      </c>
      <c r="M524" s="42" t="s">
        <v>46</v>
      </c>
      <c r="N524" s="17" t="s">
        <v>47</v>
      </c>
      <c r="O524" s="43">
        <v>20</v>
      </c>
      <c r="P524" s="43">
        <v>20</v>
      </c>
      <c r="Q524" s="33">
        <v>0</v>
      </c>
      <c r="R524" s="33">
        <v>0</v>
      </c>
      <c r="S524" s="33">
        <v>0</v>
      </c>
      <c r="T524" s="33" t="s">
        <v>1820</v>
      </c>
      <c r="U524" s="33" t="s">
        <v>1821</v>
      </c>
      <c r="V524" s="33">
        <v>1</v>
      </c>
      <c r="W524" s="33">
        <v>175</v>
      </c>
      <c r="X524" s="33">
        <v>709</v>
      </c>
      <c r="Y524" s="33">
        <v>62</v>
      </c>
      <c r="Z524" s="52">
        <v>0.95</v>
      </c>
      <c r="AA524" s="33" t="s">
        <v>52</v>
      </c>
      <c r="AB524" s="33" t="s">
        <v>1140</v>
      </c>
    </row>
    <row r="525" s="9" customFormat="1" ht="94" customHeight="1" spans="1:28">
      <c r="A525" s="17">
        <v>199</v>
      </c>
      <c r="B525" s="17" t="s">
        <v>36</v>
      </c>
      <c r="C525" s="17" t="s">
        <v>37</v>
      </c>
      <c r="D525" s="33" t="s">
        <v>1822</v>
      </c>
      <c r="E525" s="33" t="s">
        <v>39</v>
      </c>
      <c r="F525" s="33" t="s">
        <v>40</v>
      </c>
      <c r="G525" s="33" t="s">
        <v>41</v>
      </c>
      <c r="H525" s="33" t="s">
        <v>1079</v>
      </c>
      <c r="I525" s="33" t="s">
        <v>1823</v>
      </c>
      <c r="J525" s="33" t="s">
        <v>43</v>
      </c>
      <c r="K525" s="42" t="s">
        <v>44</v>
      </c>
      <c r="L525" s="42" t="s">
        <v>45</v>
      </c>
      <c r="M525" s="42" t="s">
        <v>46</v>
      </c>
      <c r="N525" s="17" t="s">
        <v>47</v>
      </c>
      <c r="O525" s="43">
        <v>3</v>
      </c>
      <c r="P525" s="43">
        <v>3</v>
      </c>
      <c r="Q525" s="33">
        <v>0</v>
      </c>
      <c r="R525" s="33">
        <v>0</v>
      </c>
      <c r="S525" s="33">
        <v>0</v>
      </c>
      <c r="T525" s="33" t="s">
        <v>1824</v>
      </c>
      <c r="U525" s="33" t="s">
        <v>1825</v>
      </c>
      <c r="V525" s="33">
        <v>1</v>
      </c>
      <c r="W525" s="33">
        <v>125</v>
      </c>
      <c r="X525" s="33">
        <v>610</v>
      </c>
      <c r="Y525" s="33">
        <v>32</v>
      </c>
      <c r="Z525" s="52">
        <v>0.95</v>
      </c>
      <c r="AA525" s="33" t="s">
        <v>52</v>
      </c>
      <c r="AB525" s="33" t="s">
        <v>1092</v>
      </c>
    </row>
    <row r="526" s="9" customFormat="1" ht="70" customHeight="1" spans="1:28">
      <c r="A526" s="17">
        <v>200</v>
      </c>
      <c r="B526" s="17" t="s">
        <v>36</v>
      </c>
      <c r="C526" s="17" t="s">
        <v>37</v>
      </c>
      <c r="D526" s="17" t="s">
        <v>1826</v>
      </c>
      <c r="E526" s="33" t="s">
        <v>39</v>
      </c>
      <c r="F526" s="17" t="s">
        <v>40</v>
      </c>
      <c r="G526" s="17" t="s">
        <v>41</v>
      </c>
      <c r="H526" s="17" t="s">
        <v>1079</v>
      </c>
      <c r="I526" s="17" t="s">
        <v>1827</v>
      </c>
      <c r="J526" s="17" t="s">
        <v>43</v>
      </c>
      <c r="K526" s="42" t="s">
        <v>44</v>
      </c>
      <c r="L526" s="42" t="s">
        <v>150</v>
      </c>
      <c r="M526" s="42" t="s">
        <v>74</v>
      </c>
      <c r="N526" s="17" t="s">
        <v>47</v>
      </c>
      <c r="O526" s="17">
        <v>6.3</v>
      </c>
      <c r="P526" s="17">
        <v>6.3</v>
      </c>
      <c r="Q526" s="17">
        <v>0</v>
      </c>
      <c r="R526" s="17">
        <v>0</v>
      </c>
      <c r="S526" s="17">
        <v>0</v>
      </c>
      <c r="T526" s="17" t="s">
        <v>1828</v>
      </c>
      <c r="U526" s="33" t="s">
        <v>1829</v>
      </c>
      <c r="V526" s="45">
        <v>1</v>
      </c>
      <c r="W526" s="45">
        <v>17</v>
      </c>
      <c r="X526" s="45">
        <v>74</v>
      </c>
      <c r="Y526" s="45">
        <v>118</v>
      </c>
      <c r="Z526" s="54">
        <v>0.95</v>
      </c>
      <c r="AA526" s="17" t="s">
        <v>68</v>
      </c>
      <c r="AB526" s="17" t="s">
        <v>1494</v>
      </c>
    </row>
    <row r="527" s="9" customFormat="1" ht="70" customHeight="1" spans="1:28">
      <c r="A527" s="17">
        <v>201</v>
      </c>
      <c r="B527" s="17" t="s">
        <v>36</v>
      </c>
      <c r="C527" s="33" t="s">
        <v>37</v>
      </c>
      <c r="D527" s="17" t="s">
        <v>1830</v>
      </c>
      <c r="E527" s="33" t="s">
        <v>39</v>
      </c>
      <c r="F527" s="17" t="s">
        <v>40</v>
      </c>
      <c r="G527" s="17" t="s">
        <v>41</v>
      </c>
      <c r="H527" s="17" t="s">
        <v>1079</v>
      </c>
      <c r="I527" s="17" t="s">
        <v>1831</v>
      </c>
      <c r="J527" s="17" t="s">
        <v>43</v>
      </c>
      <c r="K527" s="42" t="s">
        <v>44</v>
      </c>
      <c r="L527" s="42" t="s">
        <v>45</v>
      </c>
      <c r="M527" s="42" t="s">
        <v>74</v>
      </c>
      <c r="N527" s="17" t="s">
        <v>47</v>
      </c>
      <c r="O527" s="17">
        <v>3</v>
      </c>
      <c r="P527" s="17">
        <v>3</v>
      </c>
      <c r="Q527" s="17">
        <v>0</v>
      </c>
      <c r="R527" s="17">
        <v>0</v>
      </c>
      <c r="S527" s="17">
        <v>0</v>
      </c>
      <c r="T527" s="17" t="s">
        <v>1832</v>
      </c>
      <c r="U527" s="33" t="s">
        <v>1833</v>
      </c>
      <c r="V527" s="45">
        <v>1</v>
      </c>
      <c r="W527" s="45">
        <v>65</v>
      </c>
      <c r="X527" s="45">
        <v>260</v>
      </c>
      <c r="Y527" s="45">
        <v>46</v>
      </c>
      <c r="Z527" s="54">
        <v>0.95</v>
      </c>
      <c r="AA527" s="17" t="s">
        <v>1079</v>
      </c>
      <c r="AB527" s="17" t="s">
        <v>1834</v>
      </c>
    </row>
    <row r="528" s="9" customFormat="1" ht="70" customHeight="1" spans="1:28">
      <c r="A528" s="17">
        <v>202</v>
      </c>
      <c r="B528" s="17" t="s">
        <v>36</v>
      </c>
      <c r="C528" s="33" t="s">
        <v>37</v>
      </c>
      <c r="D528" s="17" t="s">
        <v>1835</v>
      </c>
      <c r="E528" s="33" t="s">
        <v>39</v>
      </c>
      <c r="F528" s="17" t="s">
        <v>40</v>
      </c>
      <c r="G528" s="17" t="s">
        <v>41</v>
      </c>
      <c r="H528" s="17" t="s">
        <v>1079</v>
      </c>
      <c r="I528" s="17" t="s">
        <v>1836</v>
      </c>
      <c r="J528" s="17" t="s">
        <v>816</v>
      </c>
      <c r="K528" s="42" t="s">
        <v>44</v>
      </c>
      <c r="L528" s="42" t="s">
        <v>45</v>
      </c>
      <c r="M528" s="42" t="s">
        <v>477</v>
      </c>
      <c r="N528" s="17" t="s">
        <v>47</v>
      </c>
      <c r="O528" s="17">
        <v>16</v>
      </c>
      <c r="P528" s="17">
        <v>16</v>
      </c>
      <c r="Q528" s="17">
        <v>0</v>
      </c>
      <c r="R528" s="17">
        <v>0</v>
      </c>
      <c r="S528" s="17">
        <v>0</v>
      </c>
      <c r="T528" s="17" t="s">
        <v>1837</v>
      </c>
      <c r="U528" s="33" t="s">
        <v>1838</v>
      </c>
      <c r="V528" s="45">
        <v>1</v>
      </c>
      <c r="W528" s="45">
        <v>65</v>
      </c>
      <c r="X528" s="45">
        <v>239</v>
      </c>
      <c r="Y528" s="45">
        <v>23</v>
      </c>
      <c r="Z528" s="54">
        <v>0.95</v>
      </c>
      <c r="AA528" s="17" t="s">
        <v>1079</v>
      </c>
      <c r="AB528" s="17" t="s">
        <v>1839</v>
      </c>
    </row>
    <row r="529" s="9" customFormat="1" ht="70" customHeight="1" spans="1:28">
      <c r="A529" s="17">
        <v>203</v>
      </c>
      <c r="B529" s="17" t="s">
        <v>36</v>
      </c>
      <c r="C529" s="33" t="s">
        <v>37</v>
      </c>
      <c r="D529" s="17" t="s">
        <v>1840</v>
      </c>
      <c r="E529" s="33" t="s">
        <v>39</v>
      </c>
      <c r="F529" s="17" t="s">
        <v>40</v>
      </c>
      <c r="G529" s="17" t="s">
        <v>41</v>
      </c>
      <c r="H529" s="17" t="s">
        <v>1079</v>
      </c>
      <c r="I529" s="17" t="s">
        <v>1841</v>
      </c>
      <c r="J529" s="17" t="s">
        <v>816</v>
      </c>
      <c r="K529" s="42" t="s">
        <v>44</v>
      </c>
      <c r="L529" s="42" t="s">
        <v>455</v>
      </c>
      <c r="M529" s="42" t="s">
        <v>477</v>
      </c>
      <c r="N529" s="17" t="s">
        <v>47</v>
      </c>
      <c r="O529" s="17">
        <v>15</v>
      </c>
      <c r="P529" s="17">
        <v>15</v>
      </c>
      <c r="Q529" s="17">
        <v>0</v>
      </c>
      <c r="R529" s="17">
        <v>0</v>
      </c>
      <c r="S529" s="17">
        <v>0</v>
      </c>
      <c r="T529" s="17" t="s">
        <v>1842</v>
      </c>
      <c r="U529" s="33" t="s">
        <v>1843</v>
      </c>
      <c r="V529" s="45">
        <v>1</v>
      </c>
      <c r="W529" s="45">
        <v>56</v>
      </c>
      <c r="X529" s="45">
        <v>92</v>
      </c>
      <c r="Y529" s="45">
        <v>7</v>
      </c>
      <c r="Z529" s="54">
        <v>0.95</v>
      </c>
      <c r="AA529" s="17" t="s">
        <v>1079</v>
      </c>
      <c r="AB529" s="17" t="s">
        <v>1114</v>
      </c>
    </row>
    <row r="530" s="9" customFormat="1" ht="70" customHeight="1" spans="1:28">
      <c r="A530" s="17">
        <v>204</v>
      </c>
      <c r="B530" s="17" t="s">
        <v>36</v>
      </c>
      <c r="C530" s="33" t="s">
        <v>37</v>
      </c>
      <c r="D530" s="17" t="s">
        <v>1844</v>
      </c>
      <c r="E530" s="33" t="s">
        <v>683</v>
      </c>
      <c r="F530" s="17" t="s">
        <v>40</v>
      </c>
      <c r="G530" s="17" t="s">
        <v>41</v>
      </c>
      <c r="H530" s="17" t="s">
        <v>1079</v>
      </c>
      <c r="I530" s="17" t="s">
        <v>1845</v>
      </c>
      <c r="J530" s="17" t="s">
        <v>43</v>
      </c>
      <c r="K530" s="42" t="s">
        <v>44</v>
      </c>
      <c r="L530" s="42" t="s">
        <v>455</v>
      </c>
      <c r="M530" s="42" t="s">
        <v>477</v>
      </c>
      <c r="N530" s="17" t="s">
        <v>47</v>
      </c>
      <c r="O530" s="17">
        <v>1.5</v>
      </c>
      <c r="P530" s="17">
        <v>1.5</v>
      </c>
      <c r="Q530" s="17">
        <v>0</v>
      </c>
      <c r="R530" s="17">
        <v>0</v>
      </c>
      <c r="S530" s="17">
        <v>0</v>
      </c>
      <c r="T530" s="17" t="s">
        <v>1846</v>
      </c>
      <c r="U530" s="33" t="s">
        <v>1847</v>
      </c>
      <c r="V530" s="45">
        <v>1</v>
      </c>
      <c r="W530" s="45">
        <v>31</v>
      </c>
      <c r="X530" s="45">
        <v>190</v>
      </c>
      <c r="Y530" s="45">
        <v>32</v>
      </c>
      <c r="Z530" s="54">
        <v>0.95</v>
      </c>
      <c r="AA530" s="17" t="s">
        <v>1079</v>
      </c>
      <c r="AB530" s="17" t="s">
        <v>1848</v>
      </c>
    </row>
    <row r="531" s="9" customFormat="1" ht="70" customHeight="1" spans="1:28">
      <c r="A531" s="17">
        <v>205</v>
      </c>
      <c r="B531" s="17" t="s">
        <v>60</v>
      </c>
      <c r="C531" s="17" t="s">
        <v>37</v>
      </c>
      <c r="D531" s="33" t="s">
        <v>1849</v>
      </c>
      <c r="E531" s="33" t="s">
        <v>517</v>
      </c>
      <c r="F531" s="33" t="s">
        <v>40</v>
      </c>
      <c r="G531" s="33" t="s">
        <v>41</v>
      </c>
      <c r="H531" s="33" t="s">
        <v>1079</v>
      </c>
      <c r="I531" s="33" t="s">
        <v>1850</v>
      </c>
      <c r="J531" s="33" t="s">
        <v>103</v>
      </c>
      <c r="K531" s="42" t="s">
        <v>63</v>
      </c>
      <c r="L531" s="42" t="s">
        <v>235</v>
      </c>
      <c r="M531" s="42" t="s">
        <v>236</v>
      </c>
      <c r="N531" s="17" t="s">
        <v>47</v>
      </c>
      <c r="O531" s="43">
        <v>60</v>
      </c>
      <c r="P531" s="43">
        <v>60</v>
      </c>
      <c r="Q531" s="33">
        <v>0</v>
      </c>
      <c r="R531" s="33">
        <v>0</v>
      </c>
      <c r="S531" s="33">
        <v>0</v>
      </c>
      <c r="T531" s="33" t="s">
        <v>1851</v>
      </c>
      <c r="U531" s="33" t="s">
        <v>1852</v>
      </c>
      <c r="V531" s="44">
        <v>6</v>
      </c>
      <c r="W531" s="76">
        <v>425</v>
      </c>
      <c r="X531" s="76">
        <v>1724</v>
      </c>
      <c r="Y531" s="76">
        <v>235</v>
      </c>
      <c r="Z531" s="52">
        <v>0.95</v>
      </c>
      <c r="AA531" s="33" t="s">
        <v>68</v>
      </c>
      <c r="AB531" s="33" t="s">
        <v>1084</v>
      </c>
    </row>
    <row r="532" s="9" customFormat="1" ht="70" customHeight="1" spans="1:28">
      <c r="A532" s="17">
        <v>206</v>
      </c>
      <c r="B532" s="55" t="s">
        <v>36</v>
      </c>
      <c r="C532" s="17" t="s">
        <v>37</v>
      </c>
      <c r="D532" s="55" t="s">
        <v>1853</v>
      </c>
      <c r="E532" s="33" t="s">
        <v>39</v>
      </c>
      <c r="F532" s="33" t="s">
        <v>40</v>
      </c>
      <c r="G532" s="33" t="s">
        <v>41</v>
      </c>
      <c r="H532" s="33" t="s">
        <v>1079</v>
      </c>
      <c r="I532" s="33" t="s">
        <v>1854</v>
      </c>
      <c r="J532" s="33" t="s">
        <v>43</v>
      </c>
      <c r="K532" s="42" t="s">
        <v>44</v>
      </c>
      <c r="L532" s="42" t="s">
        <v>150</v>
      </c>
      <c r="M532" s="42" t="s">
        <v>74</v>
      </c>
      <c r="N532" s="17" t="s">
        <v>47</v>
      </c>
      <c r="O532" s="44">
        <v>8.4</v>
      </c>
      <c r="P532" s="44">
        <v>8.4</v>
      </c>
      <c r="Q532" s="44">
        <v>0</v>
      </c>
      <c r="R532" s="44">
        <v>0</v>
      </c>
      <c r="S532" s="44">
        <v>0</v>
      </c>
      <c r="T532" s="55" t="s">
        <v>1855</v>
      </c>
      <c r="U532" s="33" t="s">
        <v>1856</v>
      </c>
      <c r="V532" s="19">
        <v>1</v>
      </c>
      <c r="W532" s="19">
        <v>35</v>
      </c>
      <c r="X532" s="19">
        <v>131</v>
      </c>
      <c r="Y532" s="19">
        <v>6</v>
      </c>
      <c r="Z532" s="90">
        <v>0.95</v>
      </c>
      <c r="AA532" s="55" t="s">
        <v>68</v>
      </c>
      <c r="AB532" s="55" t="s">
        <v>1857</v>
      </c>
    </row>
    <row r="533" s="9" customFormat="1" ht="70" customHeight="1" spans="1:28">
      <c r="A533" s="17">
        <v>207</v>
      </c>
      <c r="B533" s="33" t="s">
        <v>36</v>
      </c>
      <c r="C533" s="17" t="s">
        <v>37</v>
      </c>
      <c r="D533" s="33" t="s">
        <v>1858</v>
      </c>
      <c r="E533" s="44" t="s">
        <v>517</v>
      </c>
      <c r="F533" s="33" t="s">
        <v>40</v>
      </c>
      <c r="G533" s="33" t="s">
        <v>41</v>
      </c>
      <c r="H533" s="33" t="s">
        <v>1079</v>
      </c>
      <c r="I533" s="33" t="s">
        <v>1859</v>
      </c>
      <c r="J533" s="33" t="s">
        <v>103</v>
      </c>
      <c r="K533" s="42" t="s">
        <v>44</v>
      </c>
      <c r="L533" s="42" t="s">
        <v>150</v>
      </c>
      <c r="M533" s="42" t="s">
        <v>74</v>
      </c>
      <c r="N533" s="17" t="s">
        <v>47</v>
      </c>
      <c r="O533" s="44">
        <v>19.7</v>
      </c>
      <c r="P533" s="44">
        <v>19.7</v>
      </c>
      <c r="Q533" s="44">
        <v>0</v>
      </c>
      <c r="R533" s="44">
        <v>0</v>
      </c>
      <c r="S533" s="44">
        <v>0</v>
      </c>
      <c r="T533" s="33" t="s">
        <v>1860</v>
      </c>
      <c r="U533" s="33" t="s">
        <v>1861</v>
      </c>
      <c r="V533" s="44">
        <v>1</v>
      </c>
      <c r="W533" s="44">
        <v>107</v>
      </c>
      <c r="X533" s="44">
        <v>548</v>
      </c>
      <c r="Y533" s="44">
        <v>51</v>
      </c>
      <c r="Z533" s="51">
        <v>0.95</v>
      </c>
      <c r="AA533" s="33" t="s">
        <v>68</v>
      </c>
      <c r="AB533" s="33" t="s">
        <v>1862</v>
      </c>
    </row>
    <row r="534" s="9" customFormat="1" ht="70" customHeight="1" spans="1:28">
      <c r="A534" s="17">
        <v>208</v>
      </c>
      <c r="B534" s="17" t="s">
        <v>36</v>
      </c>
      <c r="C534" s="17" t="s">
        <v>37</v>
      </c>
      <c r="D534" s="33" t="s">
        <v>1863</v>
      </c>
      <c r="E534" s="33" t="s">
        <v>39</v>
      </c>
      <c r="F534" s="33" t="s">
        <v>40</v>
      </c>
      <c r="G534" s="33" t="s">
        <v>41</v>
      </c>
      <c r="H534" s="33" t="s">
        <v>1079</v>
      </c>
      <c r="I534" s="33" t="s">
        <v>1864</v>
      </c>
      <c r="J534" s="33" t="s">
        <v>103</v>
      </c>
      <c r="K534" s="42" t="s">
        <v>44</v>
      </c>
      <c r="L534" s="42" t="s">
        <v>150</v>
      </c>
      <c r="M534" s="42" t="s">
        <v>74</v>
      </c>
      <c r="N534" s="17" t="s">
        <v>47</v>
      </c>
      <c r="O534" s="43">
        <v>10.5</v>
      </c>
      <c r="P534" s="43">
        <v>10.5</v>
      </c>
      <c r="Q534" s="44">
        <v>0</v>
      </c>
      <c r="R534" s="44">
        <v>0</v>
      </c>
      <c r="S534" s="44">
        <v>0</v>
      </c>
      <c r="T534" s="33" t="s">
        <v>1865</v>
      </c>
      <c r="U534" s="33" t="s">
        <v>1866</v>
      </c>
      <c r="V534" s="44">
        <v>1</v>
      </c>
      <c r="W534" s="44">
        <v>86</v>
      </c>
      <c r="X534" s="44">
        <v>326</v>
      </c>
      <c r="Y534" s="44">
        <v>57</v>
      </c>
      <c r="Z534" s="51">
        <v>0.95</v>
      </c>
      <c r="AA534" s="33" t="s">
        <v>68</v>
      </c>
      <c r="AB534" s="33" t="s">
        <v>1867</v>
      </c>
    </row>
    <row r="535" s="9" customFormat="1" ht="70" customHeight="1" spans="1:28">
      <c r="A535" s="17">
        <v>209</v>
      </c>
      <c r="B535" s="17" t="s">
        <v>36</v>
      </c>
      <c r="C535" s="17" t="s">
        <v>37</v>
      </c>
      <c r="D535" s="17" t="s">
        <v>1868</v>
      </c>
      <c r="E535" s="33" t="s">
        <v>39</v>
      </c>
      <c r="F535" s="33" t="s">
        <v>40</v>
      </c>
      <c r="G535" s="33" t="s">
        <v>41</v>
      </c>
      <c r="H535" s="33" t="s">
        <v>1079</v>
      </c>
      <c r="I535" s="33" t="s">
        <v>1869</v>
      </c>
      <c r="J535" s="33" t="s">
        <v>103</v>
      </c>
      <c r="K535" s="42" t="s">
        <v>44</v>
      </c>
      <c r="L535" s="42" t="s">
        <v>45</v>
      </c>
      <c r="M535" s="33" t="s">
        <v>602</v>
      </c>
      <c r="N535" s="17" t="s">
        <v>47</v>
      </c>
      <c r="O535" s="58">
        <v>10.7</v>
      </c>
      <c r="P535" s="58">
        <v>10.7</v>
      </c>
      <c r="Q535" s="17">
        <v>0</v>
      </c>
      <c r="R535" s="17">
        <v>0</v>
      </c>
      <c r="S535" s="17">
        <v>0</v>
      </c>
      <c r="T535" s="58" t="s">
        <v>1870</v>
      </c>
      <c r="U535" s="33" t="s">
        <v>1871</v>
      </c>
      <c r="V535" s="17">
        <v>1</v>
      </c>
      <c r="W535" s="17">
        <v>17</v>
      </c>
      <c r="X535" s="17">
        <v>98</v>
      </c>
      <c r="Y535" s="17">
        <v>16</v>
      </c>
      <c r="Z535" s="54">
        <v>0.95</v>
      </c>
      <c r="AA535" s="33" t="s">
        <v>68</v>
      </c>
      <c r="AB535" s="17" t="s">
        <v>1114</v>
      </c>
    </row>
    <row r="536" s="9" customFormat="1" ht="70" customHeight="1" spans="1:28">
      <c r="A536" s="17">
        <v>210</v>
      </c>
      <c r="B536" s="17" t="s">
        <v>60</v>
      </c>
      <c r="C536" s="17" t="s">
        <v>37</v>
      </c>
      <c r="D536" s="17" t="s">
        <v>1872</v>
      </c>
      <c r="E536" s="33" t="s">
        <v>39</v>
      </c>
      <c r="F536" s="33" t="s">
        <v>40</v>
      </c>
      <c r="G536" s="33" t="s">
        <v>41</v>
      </c>
      <c r="H536" s="33" t="s">
        <v>1079</v>
      </c>
      <c r="I536" s="33" t="s">
        <v>1869</v>
      </c>
      <c r="J536" s="33" t="s">
        <v>103</v>
      </c>
      <c r="K536" s="33" t="s">
        <v>63</v>
      </c>
      <c r="L536" s="42" t="s">
        <v>511</v>
      </c>
      <c r="M536" s="42" t="s">
        <v>512</v>
      </c>
      <c r="N536" s="17" t="s">
        <v>47</v>
      </c>
      <c r="O536" s="58">
        <v>3</v>
      </c>
      <c r="P536" s="58">
        <v>3</v>
      </c>
      <c r="Q536" s="17">
        <v>0</v>
      </c>
      <c r="R536" s="17">
        <v>0</v>
      </c>
      <c r="S536" s="17">
        <v>0</v>
      </c>
      <c r="T536" s="58" t="s">
        <v>1873</v>
      </c>
      <c r="U536" s="58" t="s">
        <v>1874</v>
      </c>
      <c r="V536" s="17">
        <v>1</v>
      </c>
      <c r="W536" s="17">
        <v>301</v>
      </c>
      <c r="X536" s="17">
        <v>2208</v>
      </c>
      <c r="Y536" s="17">
        <v>213</v>
      </c>
      <c r="Z536" s="54">
        <v>0.95</v>
      </c>
      <c r="AA536" s="33" t="s">
        <v>68</v>
      </c>
      <c r="AB536" s="17" t="s">
        <v>1114</v>
      </c>
    </row>
    <row r="537" s="9" customFormat="1" customHeight="1" spans="1:28">
      <c r="A537" s="17" t="s">
        <v>504</v>
      </c>
      <c r="B537" s="17"/>
      <c r="C537" s="34"/>
      <c r="D537" s="33"/>
      <c r="E537" s="33"/>
      <c r="F537" s="33"/>
      <c r="G537" s="17"/>
      <c r="H537" s="33"/>
      <c r="I537" s="33"/>
      <c r="J537" s="33"/>
      <c r="K537" s="42"/>
      <c r="L537" s="42"/>
      <c r="M537" s="42"/>
      <c r="N537" s="17"/>
      <c r="O537" s="43">
        <v>4719.63</v>
      </c>
      <c r="P537" s="43">
        <v>4719.63</v>
      </c>
      <c r="Q537" s="33">
        <v>0</v>
      </c>
      <c r="R537" s="33">
        <v>0</v>
      </c>
      <c r="S537" s="33">
        <v>0</v>
      </c>
      <c r="T537" s="33"/>
      <c r="U537" s="33"/>
      <c r="V537" s="44"/>
      <c r="W537" s="76"/>
      <c r="X537" s="76"/>
      <c r="Y537" s="76"/>
      <c r="Z537" s="37"/>
      <c r="AA537" s="33"/>
      <c r="AB537" s="33"/>
    </row>
    <row r="538" s="9" customFormat="1" ht="77" customHeight="1" spans="1:28">
      <c r="A538" s="17">
        <v>1</v>
      </c>
      <c r="B538" s="17" t="s">
        <v>36</v>
      </c>
      <c r="C538" s="17" t="s">
        <v>37</v>
      </c>
      <c r="D538" s="17" t="s">
        <v>1875</v>
      </c>
      <c r="E538" s="17" t="s">
        <v>39</v>
      </c>
      <c r="F538" s="17" t="s">
        <v>40</v>
      </c>
      <c r="G538" s="17" t="s">
        <v>41</v>
      </c>
      <c r="H538" s="17" t="s">
        <v>504</v>
      </c>
      <c r="I538" s="17" t="s">
        <v>1876</v>
      </c>
      <c r="J538" s="17" t="s">
        <v>43</v>
      </c>
      <c r="K538" s="42" t="s">
        <v>44</v>
      </c>
      <c r="L538" s="17" t="s">
        <v>45</v>
      </c>
      <c r="M538" s="17" t="s">
        <v>74</v>
      </c>
      <c r="N538" s="17" t="s">
        <v>47</v>
      </c>
      <c r="O538" s="17">
        <v>21.12</v>
      </c>
      <c r="P538" s="17">
        <v>21.12</v>
      </c>
      <c r="Q538" s="17">
        <f t="shared" ref="Q538:Q569" si="0">O538-P538</f>
        <v>0</v>
      </c>
      <c r="R538" s="17">
        <v>0</v>
      </c>
      <c r="S538" s="17">
        <v>0</v>
      </c>
      <c r="T538" s="17" t="s">
        <v>1877</v>
      </c>
      <c r="U538" s="17" t="s">
        <v>1878</v>
      </c>
      <c r="V538" s="17">
        <v>1</v>
      </c>
      <c r="W538" s="17">
        <v>42</v>
      </c>
      <c r="X538" s="17">
        <v>165</v>
      </c>
      <c r="Y538" s="17">
        <v>20</v>
      </c>
      <c r="Z538" s="54">
        <v>0.97</v>
      </c>
      <c r="AA538" s="17" t="s">
        <v>68</v>
      </c>
      <c r="AB538" s="17" t="s">
        <v>1879</v>
      </c>
    </row>
    <row r="539" s="9" customFormat="1" ht="77" customHeight="1" spans="1:28">
      <c r="A539" s="17">
        <v>2</v>
      </c>
      <c r="B539" s="17" t="s">
        <v>36</v>
      </c>
      <c r="C539" s="17" t="s">
        <v>37</v>
      </c>
      <c r="D539" s="17" t="s">
        <v>1880</v>
      </c>
      <c r="E539" s="17" t="s">
        <v>39</v>
      </c>
      <c r="F539" s="17" t="s">
        <v>40</v>
      </c>
      <c r="G539" s="17" t="s">
        <v>41</v>
      </c>
      <c r="H539" s="17" t="s">
        <v>504</v>
      </c>
      <c r="I539" s="17" t="s">
        <v>1876</v>
      </c>
      <c r="J539" s="17" t="s">
        <v>43</v>
      </c>
      <c r="K539" s="42" t="s">
        <v>44</v>
      </c>
      <c r="L539" s="17" t="s">
        <v>45</v>
      </c>
      <c r="M539" s="17" t="s">
        <v>74</v>
      </c>
      <c r="N539" s="17" t="s">
        <v>47</v>
      </c>
      <c r="O539" s="17">
        <v>23.04</v>
      </c>
      <c r="P539" s="17">
        <v>23.04</v>
      </c>
      <c r="Q539" s="17">
        <f t="shared" si="0"/>
        <v>0</v>
      </c>
      <c r="R539" s="17">
        <v>0</v>
      </c>
      <c r="S539" s="17">
        <v>0</v>
      </c>
      <c r="T539" s="17" t="s">
        <v>1881</v>
      </c>
      <c r="U539" s="17" t="s">
        <v>1878</v>
      </c>
      <c r="V539" s="17">
        <v>1</v>
      </c>
      <c r="W539" s="17">
        <v>41</v>
      </c>
      <c r="X539" s="17">
        <v>175</v>
      </c>
      <c r="Y539" s="17">
        <v>21</v>
      </c>
      <c r="Z539" s="54">
        <v>0.97</v>
      </c>
      <c r="AA539" s="17" t="s">
        <v>68</v>
      </c>
      <c r="AB539" s="17" t="s">
        <v>1879</v>
      </c>
    </row>
    <row r="540" s="9" customFormat="1" ht="77" customHeight="1" spans="1:28">
      <c r="A540" s="17">
        <v>3</v>
      </c>
      <c r="B540" s="17" t="s">
        <v>36</v>
      </c>
      <c r="C540" s="17" t="s">
        <v>37</v>
      </c>
      <c r="D540" s="17" t="s">
        <v>1882</v>
      </c>
      <c r="E540" s="17" t="s">
        <v>39</v>
      </c>
      <c r="F540" s="17" t="s">
        <v>40</v>
      </c>
      <c r="G540" s="17" t="s">
        <v>41</v>
      </c>
      <c r="H540" s="17" t="s">
        <v>504</v>
      </c>
      <c r="I540" s="17" t="s">
        <v>1876</v>
      </c>
      <c r="J540" s="17" t="s">
        <v>43</v>
      </c>
      <c r="K540" s="42" t="s">
        <v>44</v>
      </c>
      <c r="L540" s="17" t="s">
        <v>45</v>
      </c>
      <c r="M540" s="17" t="s">
        <v>46</v>
      </c>
      <c r="N540" s="17" t="s">
        <v>47</v>
      </c>
      <c r="O540" s="17">
        <v>14.5</v>
      </c>
      <c r="P540" s="17">
        <v>14.5</v>
      </c>
      <c r="Q540" s="17">
        <f t="shared" si="0"/>
        <v>0</v>
      </c>
      <c r="R540" s="17">
        <v>0</v>
      </c>
      <c r="S540" s="17">
        <v>0</v>
      </c>
      <c r="T540" s="17" t="s">
        <v>1883</v>
      </c>
      <c r="U540" s="17" t="s">
        <v>1884</v>
      </c>
      <c r="V540" s="17">
        <v>1</v>
      </c>
      <c r="W540" s="17">
        <v>28</v>
      </c>
      <c r="X540" s="17">
        <v>96</v>
      </c>
      <c r="Y540" s="17">
        <v>15</v>
      </c>
      <c r="Z540" s="54">
        <v>0.97</v>
      </c>
      <c r="AA540" s="17" t="s">
        <v>68</v>
      </c>
      <c r="AB540" s="17" t="s">
        <v>1879</v>
      </c>
    </row>
    <row r="541" s="9" customFormat="1" ht="77" customHeight="1" spans="1:28">
      <c r="A541" s="17">
        <v>4</v>
      </c>
      <c r="B541" s="17" t="s">
        <v>36</v>
      </c>
      <c r="C541" s="17" t="s">
        <v>37</v>
      </c>
      <c r="D541" s="17" t="s">
        <v>1885</v>
      </c>
      <c r="E541" s="17" t="s">
        <v>39</v>
      </c>
      <c r="F541" s="17" t="s">
        <v>40</v>
      </c>
      <c r="G541" s="17" t="s">
        <v>41</v>
      </c>
      <c r="H541" s="17" t="s">
        <v>504</v>
      </c>
      <c r="I541" s="17" t="s">
        <v>1876</v>
      </c>
      <c r="J541" s="17" t="s">
        <v>43</v>
      </c>
      <c r="K541" s="42" t="s">
        <v>44</v>
      </c>
      <c r="L541" s="17" t="s">
        <v>45</v>
      </c>
      <c r="M541" s="17" t="s">
        <v>74</v>
      </c>
      <c r="N541" s="17" t="s">
        <v>47</v>
      </c>
      <c r="O541" s="17">
        <v>9.5</v>
      </c>
      <c r="P541" s="17">
        <v>9.5</v>
      </c>
      <c r="Q541" s="17">
        <f t="shared" si="0"/>
        <v>0</v>
      </c>
      <c r="R541" s="17">
        <v>0</v>
      </c>
      <c r="S541" s="17">
        <v>0</v>
      </c>
      <c r="T541" s="17" t="s">
        <v>1886</v>
      </c>
      <c r="U541" s="17" t="s">
        <v>1887</v>
      </c>
      <c r="V541" s="17">
        <v>1</v>
      </c>
      <c r="W541" s="17">
        <v>10</v>
      </c>
      <c r="X541" s="17">
        <v>46</v>
      </c>
      <c r="Y541" s="17">
        <v>12</v>
      </c>
      <c r="Z541" s="54">
        <v>0.97</v>
      </c>
      <c r="AA541" s="17" t="s">
        <v>68</v>
      </c>
      <c r="AB541" s="17" t="s">
        <v>1879</v>
      </c>
    </row>
    <row r="542" s="9" customFormat="1" ht="77" customHeight="1" spans="1:28">
      <c r="A542" s="17">
        <v>5</v>
      </c>
      <c r="B542" s="17" t="s">
        <v>36</v>
      </c>
      <c r="C542" s="17" t="s">
        <v>37</v>
      </c>
      <c r="D542" s="17" t="s">
        <v>1888</v>
      </c>
      <c r="E542" s="17" t="s">
        <v>39</v>
      </c>
      <c r="F542" s="17" t="s">
        <v>40</v>
      </c>
      <c r="G542" s="17" t="s">
        <v>41</v>
      </c>
      <c r="H542" s="17" t="s">
        <v>504</v>
      </c>
      <c r="I542" s="17" t="s">
        <v>1876</v>
      </c>
      <c r="J542" s="17" t="s">
        <v>43</v>
      </c>
      <c r="K542" s="42" t="s">
        <v>44</v>
      </c>
      <c r="L542" s="17" t="s">
        <v>45</v>
      </c>
      <c r="M542" s="17" t="s">
        <v>46</v>
      </c>
      <c r="N542" s="17" t="s">
        <v>47</v>
      </c>
      <c r="O542" s="17">
        <v>16.1</v>
      </c>
      <c r="P542" s="17">
        <v>16.1</v>
      </c>
      <c r="Q542" s="17">
        <f t="shared" si="0"/>
        <v>0</v>
      </c>
      <c r="R542" s="17">
        <v>0</v>
      </c>
      <c r="S542" s="17">
        <v>0</v>
      </c>
      <c r="T542" s="17" t="s">
        <v>1889</v>
      </c>
      <c r="U542" s="17" t="s">
        <v>1884</v>
      </c>
      <c r="V542" s="17">
        <v>1</v>
      </c>
      <c r="W542" s="17">
        <v>28</v>
      </c>
      <c r="X542" s="17">
        <v>96</v>
      </c>
      <c r="Y542" s="17">
        <v>15</v>
      </c>
      <c r="Z542" s="54">
        <v>0.97</v>
      </c>
      <c r="AA542" s="17" t="s">
        <v>68</v>
      </c>
      <c r="AB542" s="17" t="s">
        <v>1879</v>
      </c>
    </row>
    <row r="543" s="9" customFormat="1" ht="77" customHeight="1" spans="1:28">
      <c r="A543" s="17">
        <v>6</v>
      </c>
      <c r="B543" s="17" t="s">
        <v>36</v>
      </c>
      <c r="C543" s="17" t="s">
        <v>37</v>
      </c>
      <c r="D543" s="17" t="s">
        <v>1890</v>
      </c>
      <c r="E543" s="17" t="s">
        <v>39</v>
      </c>
      <c r="F543" s="17" t="s">
        <v>40</v>
      </c>
      <c r="G543" s="17" t="s">
        <v>41</v>
      </c>
      <c r="H543" s="17" t="s">
        <v>504</v>
      </c>
      <c r="I543" s="17" t="s">
        <v>1876</v>
      </c>
      <c r="J543" s="17" t="s">
        <v>43</v>
      </c>
      <c r="K543" s="42" t="s">
        <v>44</v>
      </c>
      <c r="L543" s="17" t="s">
        <v>45</v>
      </c>
      <c r="M543" s="17" t="s">
        <v>46</v>
      </c>
      <c r="N543" s="17" t="s">
        <v>47</v>
      </c>
      <c r="O543" s="17">
        <v>6.5</v>
      </c>
      <c r="P543" s="17">
        <v>6.5</v>
      </c>
      <c r="Q543" s="17">
        <f t="shared" si="0"/>
        <v>0</v>
      </c>
      <c r="R543" s="17">
        <v>0</v>
      </c>
      <c r="S543" s="17">
        <v>0</v>
      </c>
      <c r="T543" s="17" t="s">
        <v>1891</v>
      </c>
      <c r="U543" s="17" t="s">
        <v>1884</v>
      </c>
      <c r="V543" s="17">
        <v>1</v>
      </c>
      <c r="W543" s="17">
        <v>67</v>
      </c>
      <c r="X543" s="17">
        <v>305</v>
      </c>
      <c r="Y543" s="17">
        <v>36</v>
      </c>
      <c r="Z543" s="54">
        <v>0.97</v>
      </c>
      <c r="AA543" s="17" t="s">
        <v>68</v>
      </c>
      <c r="AB543" s="17" t="s">
        <v>1879</v>
      </c>
    </row>
    <row r="544" s="9" customFormat="1" ht="77" customHeight="1" spans="1:28">
      <c r="A544" s="17">
        <v>7</v>
      </c>
      <c r="B544" s="17" t="s">
        <v>60</v>
      </c>
      <c r="C544" s="17" t="s">
        <v>37</v>
      </c>
      <c r="D544" s="33" t="s">
        <v>1892</v>
      </c>
      <c r="E544" s="33" t="s">
        <v>683</v>
      </c>
      <c r="F544" s="17" t="s">
        <v>40</v>
      </c>
      <c r="G544" s="33" t="s">
        <v>41</v>
      </c>
      <c r="H544" s="33" t="s">
        <v>504</v>
      </c>
      <c r="I544" s="33" t="s">
        <v>1893</v>
      </c>
      <c r="J544" s="33" t="s">
        <v>816</v>
      </c>
      <c r="K544" s="33" t="s">
        <v>63</v>
      </c>
      <c r="L544" s="33" t="s">
        <v>168</v>
      </c>
      <c r="M544" s="33" t="s">
        <v>168</v>
      </c>
      <c r="N544" s="17" t="s">
        <v>47</v>
      </c>
      <c r="O544" s="17">
        <v>68</v>
      </c>
      <c r="P544" s="17">
        <v>68</v>
      </c>
      <c r="Q544" s="17">
        <f t="shared" si="0"/>
        <v>0</v>
      </c>
      <c r="R544" s="17">
        <v>0</v>
      </c>
      <c r="S544" s="17">
        <v>0</v>
      </c>
      <c r="T544" s="17" t="s">
        <v>1894</v>
      </c>
      <c r="U544" s="17" t="s">
        <v>1895</v>
      </c>
      <c r="V544" s="33">
        <v>1</v>
      </c>
      <c r="W544" s="44">
        <v>415</v>
      </c>
      <c r="X544" s="44">
        <v>1637</v>
      </c>
      <c r="Y544" s="44">
        <v>242</v>
      </c>
      <c r="Z544" s="52">
        <v>0.97</v>
      </c>
      <c r="AA544" s="33" t="s">
        <v>68</v>
      </c>
      <c r="AB544" s="17" t="s">
        <v>1879</v>
      </c>
    </row>
    <row r="545" s="9" customFormat="1" ht="77" customHeight="1" spans="1:28">
      <c r="A545" s="17">
        <v>8</v>
      </c>
      <c r="B545" s="17" t="s">
        <v>36</v>
      </c>
      <c r="C545" s="17" t="s">
        <v>37</v>
      </c>
      <c r="D545" s="17" t="s">
        <v>1896</v>
      </c>
      <c r="E545" s="17" t="s">
        <v>39</v>
      </c>
      <c r="F545" s="17" t="s">
        <v>40</v>
      </c>
      <c r="G545" s="17" t="s">
        <v>41</v>
      </c>
      <c r="H545" s="17" t="s">
        <v>504</v>
      </c>
      <c r="I545" s="17" t="s">
        <v>1897</v>
      </c>
      <c r="J545" s="17" t="s">
        <v>103</v>
      </c>
      <c r="K545" s="42" t="s">
        <v>44</v>
      </c>
      <c r="L545" s="17" t="s">
        <v>45</v>
      </c>
      <c r="M545" s="17" t="s">
        <v>46</v>
      </c>
      <c r="N545" s="17" t="s">
        <v>47</v>
      </c>
      <c r="O545" s="17">
        <v>6.7</v>
      </c>
      <c r="P545" s="17">
        <v>6.7</v>
      </c>
      <c r="Q545" s="17">
        <f t="shared" si="0"/>
        <v>0</v>
      </c>
      <c r="R545" s="17">
        <v>0</v>
      </c>
      <c r="S545" s="17">
        <v>0</v>
      </c>
      <c r="T545" s="17" t="s">
        <v>1898</v>
      </c>
      <c r="U545" s="17" t="s">
        <v>1899</v>
      </c>
      <c r="V545" s="17">
        <v>1</v>
      </c>
      <c r="W545" s="45">
        <v>720</v>
      </c>
      <c r="X545" s="17">
        <v>2849</v>
      </c>
      <c r="Y545" s="17">
        <v>446</v>
      </c>
      <c r="Z545" s="54">
        <v>0.97</v>
      </c>
      <c r="AA545" s="17" t="s">
        <v>68</v>
      </c>
      <c r="AB545" s="17" t="s">
        <v>1900</v>
      </c>
    </row>
    <row r="546" s="9" customFormat="1" ht="77" customHeight="1" spans="1:28">
      <c r="A546" s="17">
        <v>9</v>
      </c>
      <c r="B546" s="17" t="s">
        <v>36</v>
      </c>
      <c r="C546" s="17" t="s">
        <v>37</v>
      </c>
      <c r="D546" s="17" t="s">
        <v>1901</v>
      </c>
      <c r="E546" s="17" t="s">
        <v>39</v>
      </c>
      <c r="F546" s="17" t="s">
        <v>40</v>
      </c>
      <c r="G546" s="17" t="s">
        <v>41</v>
      </c>
      <c r="H546" s="17" t="s">
        <v>504</v>
      </c>
      <c r="I546" s="17" t="s">
        <v>1897</v>
      </c>
      <c r="J546" s="17" t="s">
        <v>103</v>
      </c>
      <c r="K546" s="42" t="s">
        <v>44</v>
      </c>
      <c r="L546" s="17" t="s">
        <v>45</v>
      </c>
      <c r="M546" s="17" t="s">
        <v>46</v>
      </c>
      <c r="N546" s="17" t="s">
        <v>47</v>
      </c>
      <c r="O546" s="17">
        <v>19</v>
      </c>
      <c r="P546" s="17">
        <v>19</v>
      </c>
      <c r="Q546" s="17">
        <f t="shared" si="0"/>
        <v>0</v>
      </c>
      <c r="R546" s="17">
        <v>0</v>
      </c>
      <c r="S546" s="17">
        <v>0</v>
      </c>
      <c r="T546" s="17" t="s">
        <v>1902</v>
      </c>
      <c r="U546" s="17" t="s">
        <v>1903</v>
      </c>
      <c r="V546" s="17">
        <v>1</v>
      </c>
      <c r="W546" s="17">
        <v>234</v>
      </c>
      <c r="X546" s="17">
        <v>1323</v>
      </c>
      <c r="Y546" s="17">
        <v>136</v>
      </c>
      <c r="Z546" s="54">
        <v>0.97</v>
      </c>
      <c r="AA546" s="17" t="s">
        <v>68</v>
      </c>
      <c r="AB546" s="17" t="s">
        <v>1900</v>
      </c>
    </row>
    <row r="547" s="9" customFormat="1" ht="77" customHeight="1" spans="1:28">
      <c r="A547" s="17">
        <v>10</v>
      </c>
      <c r="B547" s="17" t="s">
        <v>36</v>
      </c>
      <c r="C547" s="17" t="s">
        <v>37</v>
      </c>
      <c r="D547" s="17" t="s">
        <v>1904</v>
      </c>
      <c r="E547" s="17" t="s">
        <v>39</v>
      </c>
      <c r="F547" s="17" t="s">
        <v>40</v>
      </c>
      <c r="G547" s="17" t="s">
        <v>41</v>
      </c>
      <c r="H547" s="17" t="s">
        <v>504</v>
      </c>
      <c r="I547" s="17" t="s">
        <v>1897</v>
      </c>
      <c r="J547" s="17" t="s">
        <v>103</v>
      </c>
      <c r="K547" s="42" t="s">
        <v>44</v>
      </c>
      <c r="L547" s="17" t="s">
        <v>45</v>
      </c>
      <c r="M547" s="17" t="s">
        <v>74</v>
      </c>
      <c r="N547" s="17" t="s">
        <v>47</v>
      </c>
      <c r="O547" s="17">
        <v>20</v>
      </c>
      <c r="P547" s="17">
        <v>20</v>
      </c>
      <c r="Q547" s="17">
        <f t="shared" si="0"/>
        <v>0</v>
      </c>
      <c r="R547" s="17">
        <v>0</v>
      </c>
      <c r="S547" s="17">
        <v>0</v>
      </c>
      <c r="T547" s="17" t="s">
        <v>1905</v>
      </c>
      <c r="U547" s="17" t="s">
        <v>1906</v>
      </c>
      <c r="V547" s="17">
        <v>1</v>
      </c>
      <c r="W547" s="17">
        <v>118</v>
      </c>
      <c r="X547" s="17">
        <v>540</v>
      </c>
      <c r="Y547" s="17">
        <v>51</v>
      </c>
      <c r="Z547" s="54">
        <v>0.97</v>
      </c>
      <c r="AA547" s="17" t="s">
        <v>186</v>
      </c>
      <c r="AB547" s="17" t="s">
        <v>1900</v>
      </c>
    </row>
    <row r="548" s="9" customFormat="1" ht="77" customHeight="1" spans="1:28">
      <c r="A548" s="17">
        <v>11</v>
      </c>
      <c r="B548" s="17" t="s">
        <v>36</v>
      </c>
      <c r="C548" s="17" t="s">
        <v>37</v>
      </c>
      <c r="D548" s="17" t="s">
        <v>1907</v>
      </c>
      <c r="E548" s="17" t="s">
        <v>39</v>
      </c>
      <c r="F548" s="17" t="s">
        <v>40</v>
      </c>
      <c r="G548" s="17" t="s">
        <v>41</v>
      </c>
      <c r="H548" s="17" t="s">
        <v>504</v>
      </c>
      <c r="I548" s="17" t="s">
        <v>1897</v>
      </c>
      <c r="J548" s="17" t="s">
        <v>103</v>
      </c>
      <c r="K548" s="42" t="s">
        <v>44</v>
      </c>
      <c r="L548" s="17" t="s">
        <v>45</v>
      </c>
      <c r="M548" s="17" t="s">
        <v>46</v>
      </c>
      <c r="N548" s="17" t="s">
        <v>47</v>
      </c>
      <c r="O548" s="17">
        <v>11.9</v>
      </c>
      <c r="P548" s="17">
        <v>11.9</v>
      </c>
      <c r="Q548" s="17">
        <f t="shared" si="0"/>
        <v>0</v>
      </c>
      <c r="R548" s="17">
        <v>0</v>
      </c>
      <c r="S548" s="17">
        <v>0</v>
      </c>
      <c r="T548" s="17" t="s">
        <v>1908</v>
      </c>
      <c r="U548" s="17" t="s">
        <v>1903</v>
      </c>
      <c r="V548" s="17">
        <v>1</v>
      </c>
      <c r="W548" s="17">
        <v>234</v>
      </c>
      <c r="X548" s="17">
        <v>1323</v>
      </c>
      <c r="Y548" s="17">
        <v>136</v>
      </c>
      <c r="Z548" s="54">
        <v>0.97</v>
      </c>
      <c r="AA548" s="17" t="s">
        <v>68</v>
      </c>
      <c r="AB548" s="17" t="s">
        <v>1900</v>
      </c>
    </row>
    <row r="549" s="9" customFormat="1" ht="77" customHeight="1" spans="1:28">
      <c r="A549" s="17">
        <v>12</v>
      </c>
      <c r="B549" s="17" t="s">
        <v>36</v>
      </c>
      <c r="C549" s="17" t="s">
        <v>37</v>
      </c>
      <c r="D549" s="17" t="s">
        <v>1909</v>
      </c>
      <c r="E549" s="17" t="s">
        <v>39</v>
      </c>
      <c r="F549" s="17" t="s">
        <v>40</v>
      </c>
      <c r="G549" s="17" t="s">
        <v>41</v>
      </c>
      <c r="H549" s="17" t="s">
        <v>504</v>
      </c>
      <c r="I549" s="17" t="s">
        <v>1897</v>
      </c>
      <c r="J549" s="17" t="s">
        <v>103</v>
      </c>
      <c r="K549" s="42" t="s">
        <v>44</v>
      </c>
      <c r="L549" s="17" t="s">
        <v>45</v>
      </c>
      <c r="M549" s="17" t="s">
        <v>74</v>
      </c>
      <c r="N549" s="17" t="s">
        <v>47</v>
      </c>
      <c r="O549" s="17">
        <v>6.2</v>
      </c>
      <c r="P549" s="17">
        <v>6.2</v>
      </c>
      <c r="Q549" s="17">
        <f t="shared" si="0"/>
        <v>0</v>
      </c>
      <c r="R549" s="17">
        <v>0</v>
      </c>
      <c r="S549" s="17">
        <v>0</v>
      </c>
      <c r="T549" s="17" t="s">
        <v>1910</v>
      </c>
      <c r="U549" s="17" t="s">
        <v>1911</v>
      </c>
      <c r="V549" s="17">
        <v>1</v>
      </c>
      <c r="W549" s="17">
        <v>56</v>
      </c>
      <c r="X549" s="17">
        <v>266</v>
      </c>
      <c r="Y549" s="17">
        <v>26</v>
      </c>
      <c r="Z549" s="54">
        <v>0.97</v>
      </c>
      <c r="AA549" s="17" t="s">
        <v>68</v>
      </c>
      <c r="AB549" s="17" t="s">
        <v>1900</v>
      </c>
    </row>
    <row r="550" s="9" customFormat="1" ht="77" customHeight="1" spans="1:28">
      <c r="A550" s="17">
        <v>13</v>
      </c>
      <c r="B550" s="17" t="s">
        <v>60</v>
      </c>
      <c r="C550" s="17" t="s">
        <v>37</v>
      </c>
      <c r="D550" s="17" t="s">
        <v>1912</v>
      </c>
      <c r="E550" s="17" t="s">
        <v>39</v>
      </c>
      <c r="F550" s="17" t="s">
        <v>40</v>
      </c>
      <c r="G550" s="17" t="s">
        <v>41</v>
      </c>
      <c r="H550" s="17" t="s">
        <v>504</v>
      </c>
      <c r="I550" s="33" t="s">
        <v>1913</v>
      </c>
      <c r="J550" s="17" t="s">
        <v>103</v>
      </c>
      <c r="K550" s="44" t="s">
        <v>63</v>
      </c>
      <c r="L550" s="33" t="s">
        <v>168</v>
      </c>
      <c r="M550" s="33" t="s">
        <v>168</v>
      </c>
      <c r="N550" s="17" t="s">
        <v>47</v>
      </c>
      <c r="O550" s="17">
        <v>30</v>
      </c>
      <c r="P550" s="17">
        <v>30</v>
      </c>
      <c r="Q550" s="17">
        <f t="shared" si="0"/>
        <v>0</v>
      </c>
      <c r="R550" s="17">
        <v>0</v>
      </c>
      <c r="S550" s="17">
        <v>0</v>
      </c>
      <c r="T550" s="17" t="s">
        <v>1914</v>
      </c>
      <c r="U550" s="33" t="s">
        <v>1915</v>
      </c>
      <c r="V550" s="17">
        <v>1</v>
      </c>
      <c r="W550" s="17">
        <v>731</v>
      </c>
      <c r="X550" s="17">
        <v>2846</v>
      </c>
      <c r="Y550" s="17">
        <v>436</v>
      </c>
      <c r="Z550" s="54">
        <v>0.97</v>
      </c>
      <c r="AA550" s="33" t="s">
        <v>529</v>
      </c>
      <c r="AB550" s="17" t="s">
        <v>1900</v>
      </c>
    </row>
    <row r="551" s="9" customFormat="1" ht="77" customHeight="1" spans="1:28">
      <c r="A551" s="17">
        <v>14</v>
      </c>
      <c r="B551" s="17" t="s">
        <v>36</v>
      </c>
      <c r="C551" s="17" t="s">
        <v>37</v>
      </c>
      <c r="D551" s="33" t="s">
        <v>1916</v>
      </c>
      <c r="E551" s="33" t="s">
        <v>39</v>
      </c>
      <c r="F551" s="17" t="s">
        <v>40</v>
      </c>
      <c r="G551" s="33" t="s">
        <v>41</v>
      </c>
      <c r="H551" s="33" t="s">
        <v>504</v>
      </c>
      <c r="I551" s="33" t="s">
        <v>1917</v>
      </c>
      <c r="J551" s="17" t="s">
        <v>103</v>
      </c>
      <c r="K551" s="42" t="s">
        <v>44</v>
      </c>
      <c r="L551" s="17" t="s">
        <v>45</v>
      </c>
      <c r="M551" s="17" t="s">
        <v>46</v>
      </c>
      <c r="N551" s="17" t="s">
        <v>47</v>
      </c>
      <c r="O551" s="43">
        <v>49</v>
      </c>
      <c r="P551" s="43">
        <v>49</v>
      </c>
      <c r="Q551" s="17">
        <f t="shared" si="0"/>
        <v>0</v>
      </c>
      <c r="R551" s="17">
        <v>0</v>
      </c>
      <c r="S551" s="17">
        <v>0</v>
      </c>
      <c r="T551" s="33" t="s">
        <v>1918</v>
      </c>
      <c r="U551" s="33" t="s">
        <v>1919</v>
      </c>
      <c r="V551" s="33">
        <v>1</v>
      </c>
      <c r="W551" s="33">
        <v>643</v>
      </c>
      <c r="X551" s="80">
        <v>2488</v>
      </c>
      <c r="Y551" s="33">
        <v>327</v>
      </c>
      <c r="Z551" s="52">
        <v>0.98</v>
      </c>
      <c r="AA551" s="33" t="s">
        <v>68</v>
      </c>
      <c r="AB551" s="33" t="s">
        <v>1920</v>
      </c>
    </row>
    <row r="552" s="9" customFormat="1" ht="77" customHeight="1" spans="1:28">
      <c r="A552" s="17">
        <v>15</v>
      </c>
      <c r="B552" s="17" t="s">
        <v>36</v>
      </c>
      <c r="C552" s="17" t="s">
        <v>37</v>
      </c>
      <c r="D552" s="33" t="s">
        <v>1921</v>
      </c>
      <c r="E552" s="33" t="s">
        <v>39</v>
      </c>
      <c r="F552" s="17" t="s">
        <v>40</v>
      </c>
      <c r="G552" s="33" t="s">
        <v>41</v>
      </c>
      <c r="H552" s="33" t="s">
        <v>504</v>
      </c>
      <c r="I552" s="33" t="s">
        <v>1917</v>
      </c>
      <c r="J552" s="17" t="s">
        <v>103</v>
      </c>
      <c r="K552" s="42" t="s">
        <v>44</v>
      </c>
      <c r="L552" s="17" t="s">
        <v>45</v>
      </c>
      <c r="M552" s="17" t="s">
        <v>74</v>
      </c>
      <c r="N552" s="17" t="s">
        <v>47</v>
      </c>
      <c r="O552" s="43">
        <v>6</v>
      </c>
      <c r="P552" s="43">
        <v>6</v>
      </c>
      <c r="Q552" s="17">
        <f t="shared" si="0"/>
        <v>0</v>
      </c>
      <c r="R552" s="17">
        <v>0</v>
      </c>
      <c r="S552" s="17">
        <v>0</v>
      </c>
      <c r="T552" s="33" t="s">
        <v>1922</v>
      </c>
      <c r="U552" s="33" t="s">
        <v>1923</v>
      </c>
      <c r="V552" s="33">
        <v>1</v>
      </c>
      <c r="W552" s="33">
        <v>32</v>
      </c>
      <c r="X552" s="80">
        <v>135</v>
      </c>
      <c r="Y552" s="33">
        <v>26</v>
      </c>
      <c r="Z552" s="52">
        <v>0.97</v>
      </c>
      <c r="AA552" s="33" t="s">
        <v>68</v>
      </c>
      <c r="AB552" s="33" t="s">
        <v>1920</v>
      </c>
    </row>
    <row r="553" s="9" customFormat="1" ht="77" customHeight="1" spans="1:28">
      <c r="A553" s="17">
        <v>16</v>
      </c>
      <c r="B553" s="17" t="s">
        <v>36</v>
      </c>
      <c r="C553" s="17" t="s">
        <v>37</v>
      </c>
      <c r="D553" s="33" t="s">
        <v>1924</v>
      </c>
      <c r="E553" s="33" t="s">
        <v>39</v>
      </c>
      <c r="F553" s="17" t="s">
        <v>40</v>
      </c>
      <c r="G553" s="33" t="s">
        <v>41</v>
      </c>
      <c r="H553" s="33" t="s">
        <v>504</v>
      </c>
      <c r="I553" s="33" t="s">
        <v>1917</v>
      </c>
      <c r="J553" s="17" t="s">
        <v>103</v>
      </c>
      <c r="K553" s="42" t="s">
        <v>44</v>
      </c>
      <c r="L553" s="17" t="s">
        <v>45</v>
      </c>
      <c r="M553" s="17" t="s">
        <v>74</v>
      </c>
      <c r="N553" s="17" t="s">
        <v>47</v>
      </c>
      <c r="O553" s="43">
        <v>5.38</v>
      </c>
      <c r="P553" s="37">
        <v>5.38</v>
      </c>
      <c r="Q553" s="17">
        <f t="shared" si="0"/>
        <v>0</v>
      </c>
      <c r="R553" s="17">
        <v>0</v>
      </c>
      <c r="S553" s="17">
        <v>0</v>
      </c>
      <c r="T553" s="33" t="s">
        <v>1925</v>
      </c>
      <c r="U553" s="33" t="s">
        <v>1926</v>
      </c>
      <c r="V553" s="44">
        <v>1</v>
      </c>
      <c r="W553" s="33">
        <v>68</v>
      </c>
      <c r="X553" s="33">
        <v>246</v>
      </c>
      <c r="Y553" s="33">
        <v>32</v>
      </c>
      <c r="Z553" s="52">
        <v>0.97</v>
      </c>
      <c r="AA553" s="33" t="s">
        <v>68</v>
      </c>
      <c r="AB553" s="33" t="s">
        <v>1920</v>
      </c>
    </row>
    <row r="554" s="9" customFormat="1" ht="77" customHeight="1" spans="1:28">
      <c r="A554" s="17">
        <v>17</v>
      </c>
      <c r="B554" s="17" t="s">
        <v>36</v>
      </c>
      <c r="C554" s="17" t="s">
        <v>37</v>
      </c>
      <c r="D554" s="17" t="s">
        <v>1927</v>
      </c>
      <c r="E554" s="17" t="s">
        <v>39</v>
      </c>
      <c r="F554" s="17" t="s">
        <v>40</v>
      </c>
      <c r="G554" s="17" t="s">
        <v>41</v>
      </c>
      <c r="H554" s="17" t="s">
        <v>504</v>
      </c>
      <c r="I554" s="17" t="s">
        <v>1917</v>
      </c>
      <c r="J554" s="17" t="s">
        <v>103</v>
      </c>
      <c r="K554" s="42" t="s">
        <v>44</v>
      </c>
      <c r="L554" s="17" t="s">
        <v>45</v>
      </c>
      <c r="M554" s="17" t="s">
        <v>74</v>
      </c>
      <c r="N554" s="17" t="s">
        <v>47</v>
      </c>
      <c r="O554" s="17">
        <v>14</v>
      </c>
      <c r="P554" s="17">
        <v>14</v>
      </c>
      <c r="Q554" s="17">
        <f t="shared" si="0"/>
        <v>0</v>
      </c>
      <c r="R554" s="17">
        <v>0</v>
      </c>
      <c r="S554" s="17">
        <v>0</v>
      </c>
      <c r="T554" s="17" t="s">
        <v>1928</v>
      </c>
      <c r="U554" s="17" t="s">
        <v>1929</v>
      </c>
      <c r="V554" s="17">
        <v>1</v>
      </c>
      <c r="W554" s="17">
        <v>190</v>
      </c>
      <c r="X554" s="17">
        <v>730</v>
      </c>
      <c r="Y554" s="17">
        <v>61</v>
      </c>
      <c r="Z554" s="54">
        <v>0.97</v>
      </c>
      <c r="AA554" s="17" t="s">
        <v>68</v>
      </c>
      <c r="AB554" s="33" t="s">
        <v>1920</v>
      </c>
    </row>
    <row r="555" s="9" customFormat="1" ht="77" customHeight="1" spans="1:28">
      <c r="A555" s="17">
        <v>18</v>
      </c>
      <c r="B555" s="17" t="s">
        <v>36</v>
      </c>
      <c r="C555" s="17" t="s">
        <v>37</v>
      </c>
      <c r="D555" s="17" t="s">
        <v>1930</v>
      </c>
      <c r="E555" s="17" t="s">
        <v>39</v>
      </c>
      <c r="F555" s="17" t="s">
        <v>40</v>
      </c>
      <c r="G555" s="17" t="s">
        <v>41</v>
      </c>
      <c r="H555" s="17" t="s">
        <v>504</v>
      </c>
      <c r="I555" s="17" t="s">
        <v>1917</v>
      </c>
      <c r="J555" s="17" t="s">
        <v>103</v>
      </c>
      <c r="K555" s="42" t="s">
        <v>44</v>
      </c>
      <c r="L555" s="17" t="s">
        <v>45</v>
      </c>
      <c r="M555" s="17" t="s">
        <v>74</v>
      </c>
      <c r="N555" s="17" t="s">
        <v>47</v>
      </c>
      <c r="O555" s="17">
        <v>16</v>
      </c>
      <c r="P555" s="17">
        <v>16</v>
      </c>
      <c r="Q555" s="17">
        <f t="shared" si="0"/>
        <v>0</v>
      </c>
      <c r="R555" s="17">
        <v>0</v>
      </c>
      <c r="S555" s="17">
        <v>0</v>
      </c>
      <c r="T555" s="17" t="s">
        <v>1931</v>
      </c>
      <c r="U555" s="17" t="s">
        <v>1932</v>
      </c>
      <c r="V555" s="17">
        <v>1</v>
      </c>
      <c r="W555" s="17">
        <v>31</v>
      </c>
      <c r="X555" s="17">
        <v>114</v>
      </c>
      <c r="Y555" s="17">
        <v>26</v>
      </c>
      <c r="Z555" s="54">
        <v>0.97</v>
      </c>
      <c r="AA555" s="17" t="s">
        <v>68</v>
      </c>
      <c r="AB555" s="33" t="s">
        <v>1920</v>
      </c>
    </row>
    <row r="556" s="9" customFormat="1" ht="77" customHeight="1" spans="1:28">
      <c r="A556" s="17">
        <v>19</v>
      </c>
      <c r="B556" s="17" t="s">
        <v>36</v>
      </c>
      <c r="C556" s="17" t="s">
        <v>37</v>
      </c>
      <c r="D556" s="17" t="s">
        <v>1933</v>
      </c>
      <c r="E556" s="17" t="s">
        <v>39</v>
      </c>
      <c r="F556" s="17" t="s">
        <v>40</v>
      </c>
      <c r="G556" s="17" t="s">
        <v>41</v>
      </c>
      <c r="H556" s="17" t="s">
        <v>504</v>
      </c>
      <c r="I556" s="17" t="s">
        <v>1917</v>
      </c>
      <c r="J556" s="17" t="s">
        <v>103</v>
      </c>
      <c r="K556" s="42" t="s">
        <v>44</v>
      </c>
      <c r="L556" s="17" t="s">
        <v>45</v>
      </c>
      <c r="M556" s="17" t="s">
        <v>74</v>
      </c>
      <c r="N556" s="17" t="s">
        <v>47</v>
      </c>
      <c r="O556" s="17">
        <v>12.5</v>
      </c>
      <c r="P556" s="17">
        <v>12.5</v>
      </c>
      <c r="Q556" s="17">
        <f t="shared" si="0"/>
        <v>0</v>
      </c>
      <c r="R556" s="17">
        <v>0</v>
      </c>
      <c r="S556" s="17">
        <v>0</v>
      </c>
      <c r="T556" s="17" t="s">
        <v>1934</v>
      </c>
      <c r="U556" s="17" t="s">
        <v>1935</v>
      </c>
      <c r="V556" s="17">
        <v>1</v>
      </c>
      <c r="W556" s="17">
        <v>37</v>
      </c>
      <c r="X556" s="17">
        <v>157</v>
      </c>
      <c r="Y556" s="17">
        <v>46</v>
      </c>
      <c r="Z556" s="54">
        <v>0.97</v>
      </c>
      <c r="AA556" s="17" t="s">
        <v>68</v>
      </c>
      <c r="AB556" s="33" t="s">
        <v>1920</v>
      </c>
    </row>
    <row r="557" s="9" customFormat="1" ht="77" customHeight="1" spans="1:28">
      <c r="A557" s="17">
        <v>20</v>
      </c>
      <c r="B557" s="17" t="s">
        <v>36</v>
      </c>
      <c r="C557" s="17" t="s">
        <v>37</v>
      </c>
      <c r="D557" s="17" t="s">
        <v>1936</v>
      </c>
      <c r="E557" s="17" t="s">
        <v>39</v>
      </c>
      <c r="F557" s="17" t="s">
        <v>40</v>
      </c>
      <c r="G557" s="17" t="s">
        <v>41</v>
      </c>
      <c r="H557" s="17" t="s">
        <v>504</v>
      </c>
      <c r="I557" s="17" t="s">
        <v>1917</v>
      </c>
      <c r="J557" s="17" t="s">
        <v>103</v>
      </c>
      <c r="K557" s="42" t="s">
        <v>44</v>
      </c>
      <c r="L557" s="17" t="s">
        <v>45</v>
      </c>
      <c r="M557" s="17" t="s">
        <v>74</v>
      </c>
      <c r="N557" s="17" t="s">
        <v>47</v>
      </c>
      <c r="O557" s="17">
        <v>6.46</v>
      </c>
      <c r="P557" s="17">
        <v>6.46</v>
      </c>
      <c r="Q557" s="17">
        <f t="shared" si="0"/>
        <v>0</v>
      </c>
      <c r="R557" s="17">
        <v>0</v>
      </c>
      <c r="S557" s="17">
        <v>0</v>
      </c>
      <c r="T557" s="17" t="s">
        <v>1937</v>
      </c>
      <c r="U557" s="17" t="s">
        <v>1938</v>
      </c>
      <c r="V557" s="17">
        <v>1</v>
      </c>
      <c r="W557" s="17">
        <v>111</v>
      </c>
      <c r="X557" s="17">
        <v>443</v>
      </c>
      <c r="Y557" s="17">
        <v>53</v>
      </c>
      <c r="Z557" s="54">
        <v>0.97</v>
      </c>
      <c r="AA557" s="17" t="s">
        <v>68</v>
      </c>
      <c r="AB557" s="33" t="s">
        <v>1920</v>
      </c>
    </row>
    <row r="558" s="9" customFormat="1" ht="77" customHeight="1" spans="1:28">
      <c r="A558" s="17">
        <v>21</v>
      </c>
      <c r="B558" s="17" t="s">
        <v>36</v>
      </c>
      <c r="C558" s="17" t="s">
        <v>37</v>
      </c>
      <c r="D558" s="17" t="s">
        <v>1939</v>
      </c>
      <c r="E558" s="17" t="s">
        <v>39</v>
      </c>
      <c r="F558" s="17" t="s">
        <v>40</v>
      </c>
      <c r="G558" s="17" t="s">
        <v>41</v>
      </c>
      <c r="H558" s="17" t="s">
        <v>504</v>
      </c>
      <c r="I558" s="17" t="s">
        <v>1917</v>
      </c>
      <c r="J558" s="17" t="s">
        <v>103</v>
      </c>
      <c r="K558" s="42" t="s">
        <v>44</v>
      </c>
      <c r="L558" s="17" t="s">
        <v>45</v>
      </c>
      <c r="M558" s="17" t="s">
        <v>74</v>
      </c>
      <c r="N558" s="17" t="s">
        <v>47</v>
      </c>
      <c r="O558" s="17">
        <v>13.9</v>
      </c>
      <c r="P558" s="17">
        <v>13.9</v>
      </c>
      <c r="Q558" s="17">
        <f t="shared" si="0"/>
        <v>0</v>
      </c>
      <c r="R558" s="17">
        <v>0</v>
      </c>
      <c r="S558" s="17">
        <v>0</v>
      </c>
      <c r="T558" s="17" t="s">
        <v>1940</v>
      </c>
      <c r="U558" s="17" t="s">
        <v>1941</v>
      </c>
      <c r="V558" s="17">
        <v>1</v>
      </c>
      <c r="W558" s="17">
        <v>179</v>
      </c>
      <c r="X558" s="17">
        <v>689</v>
      </c>
      <c r="Y558" s="17">
        <v>83</v>
      </c>
      <c r="Z558" s="54">
        <v>0.98</v>
      </c>
      <c r="AA558" s="17" t="s">
        <v>68</v>
      </c>
      <c r="AB558" s="33" t="s">
        <v>1920</v>
      </c>
    </row>
    <row r="559" s="9" customFormat="1" ht="77" customHeight="1" spans="1:28">
      <c r="A559" s="17">
        <v>22</v>
      </c>
      <c r="B559" s="17" t="s">
        <v>36</v>
      </c>
      <c r="C559" s="17" t="s">
        <v>37</v>
      </c>
      <c r="D559" s="17" t="s">
        <v>1942</v>
      </c>
      <c r="E559" s="17" t="s">
        <v>39</v>
      </c>
      <c r="F559" s="17" t="s">
        <v>40</v>
      </c>
      <c r="G559" s="17" t="s">
        <v>41</v>
      </c>
      <c r="H559" s="17" t="s">
        <v>504</v>
      </c>
      <c r="I559" s="17" t="s">
        <v>1943</v>
      </c>
      <c r="J559" s="17" t="s">
        <v>43</v>
      </c>
      <c r="K559" s="42" t="s">
        <v>44</v>
      </c>
      <c r="L559" s="17" t="s">
        <v>45</v>
      </c>
      <c r="M559" s="17" t="s">
        <v>74</v>
      </c>
      <c r="N559" s="17" t="s">
        <v>47</v>
      </c>
      <c r="O559" s="17">
        <v>15</v>
      </c>
      <c r="P559" s="17">
        <v>15</v>
      </c>
      <c r="Q559" s="17">
        <f t="shared" si="0"/>
        <v>0</v>
      </c>
      <c r="R559" s="17">
        <v>0</v>
      </c>
      <c r="S559" s="17">
        <v>0</v>
      </c>
      <c r="T559" s="17" t="s">
        <v>1944</v>
      </c>
      <c r="U559" s="17" t="s">
        <v>1945</v>
      </c>
      <c r="V559" s="17">
        <v>1</v>
      </c>
      <c r="W559" s="17">
        <v>37</v>
      </c>
      <c r="X559" s="17">
        <v>147</v>
      </c>
      <c r="Y559" s="17">
        <v>0</v>
      </c>
      <c r="Z559" s="54">
        <v>0.97</v>
      </c>
      <c r="AA559" s="17" t="s">
        <v>68</v>
      </c>
      <c r="AB559" s="17" t="s">
        <v>1946</v>
      </c>
    </row>
    <row r="560" s="9" customFormat="1" ht="77" customHeight="1" spans="1:28">
      <c r="A560" s="17">
        <v>23</v>
      </c>
      <c r="B560" s="17" t="s">
        <v>36</v>
      </c>
      <c r="C560" s="17" t="s">
        <v>37</v>
      </c>
      <c r="D560" s="17" t="s">
        <v>1947</v>
      </c>
      <c r="E560" s="17" t="s">
        <v>39</v>
      </c>
      <c r="F560" s="17" t="s">
        <v>40</v>
      </c>
      <c r="G560" s="17" t="s">
        <v>41</v>
      </c>
      <c r="H560" s="17" t="s">
        <v>504</v>
      </c>
      <c r="I560" s="17" t="s">
        <v>1943</v>
      </c>
      <c r="J560" s="17" t="s">
        <v>43</v>
      </c>
      <c r="K560" s="42" t="s">
        <v>44</v>
      </c>
      <c r="L560" s="17" t="s">
        <v>45</v>
      </c>
      <c r="M560" s="17" t="s">
        <v>46</v>
      </c>
      <c r="N560" s="17" t="s">
        <v>47</v>
      </c>
      <c r="O560" s="17">
        <v>8.2</v>
      </c>
      <c r="P560" s="17">
        <v>8.2</v>
      </c>
      <c r="Q560" s="17">
        <f t="shared" si="0"/>
        <v>0</v>
      </c>
      <c r="R560" s="17">
        <v>0</v>
      </c>
      <c r="S560" s="17">
        <v>0</v>
      </c>
      <c r="T560" s="17" t="s">
        <v>1948</v>
      </c>
      <c r="U560" s="17" t="s">
        <v>1949</v>
      </c>
      <c r="V560" s="17">
        <v>1</v>
      </c>
      <c r="W560" s="17">
        <v>34</v>
      </c>
      <c r="X560" s="17">
        <v>144</v>
      </c>
      <c r="Y560" s="17">
        <v>14</v>
      </c>
      <c r="Z560" s="54">
        <v>0.97</v>
      </c>
      <c r="AA560" s="17" t="s">
        <v>68</v>
      </c>
      <c r="AB560" s="17" t="s">
        <v>1946</v>
      </c>
    </row>
    <row r="561" s="9" customFormat="1" ht="77" customHeight="1" spans="1:28">
      <c r="A561" s="17">
        <v>24</v>
      </c>
      <c r="B561" s="17" t="s">
        <v>36</v>
      </c>
      <c r="C561" s="17" t="s">
        <v>37</v>
      </c>
      <c r="D561" s="17" t="s">
        <v>1950</v>
      </c>
      <c r="E561" s="17" t="s">
        <v>39</v>
      </c>
      <c r="F561" s="17" t="s">
        <v>40</v>
      </c>
      <c r="G561" s="17" t="s">
        <v>41</v>
      </c>
      <c r="H561" s="17" t="s">
        <v>504</v>
      </c>
      <c r="I561" s="17" t="s">
        <v>1943</v>
      </c>
      <c r="J561" s="17" t="s">
        <v>43</v>
      </c>
      <c r="K561" s="42" t="s">
        <v>44</v>
      </c>
      <c r="L561" s="17" t="s">
        <v>45</v>
      </c>
      <c r="M561" s="17" t="s">
        <v>477</v>
      </c>
      <c r="N561" s="17" t="s">
        <v>47</v>
      </c>
      <c r="O561" s="17">
        <v>13.5</v>
      </c>
      <c r="P561" s="17">
        <v>13.5</v>
      </c>
      <c r="Q561" s="17">
        <f t="shared" si="0"/>
        <v>0</v>
      </c>
      <c r="R561" s="17">
        <v>0</v>
      </c>
      <c r="S561" s="17">
        <v>0</v>
      </c>
      <c r="T561" s="17" t="s">
        <v>1951</v>
      </c>
      <c r="U561" s="17" t="s">
        <v>1952</v>
      </c>
      <c r="V561" s="17">
        <v>1</v>
      </c>
      <c r="W561" s="17">
        <v>51</v>
      </c>
      <c r="X561" s="17">
        <v>222</v>
      </c>
      <c r="Y561" s="17">
        <v>9</v>
      </c>
      <c r="Z561" s="54">
        <v>0.97</v>
      </c>
      <c r="AA561" s="17" t="s">
        <v>186</v>
      </c>
      <c r="AB561" s="17" t="s">
        <v>1946</v>
      </c>
    </row>
    <row r="562" s="9" customFormat="1" ht="77" customHeight="1" spans="1:28">
      <c r="A562" s="17">
        <v>25</v>
      </c>
      <c r="B562" s="17" t="s">
        <v>36</v>
      </c>
      <c r="C562" s="17" t="s">
        <v>37</v>
      </c>
      <c r="D562" s="17" t="s">
        <v>1953</v>
      </c>
      <c r="E562" s="17" t="s">
        <v>39</v>
      </c>
      <c r="F562" s="17" t="s">
        <v>40</v>
      </c>
      <c r="G562" s="17" t="s">
        <v>41</v>
      </c>
      <c r="H562" s="17" t="s">
        <v>504</v>
      </c>
      <c r="I562" s="17" t="s">
        <v>1943</v>
      </c>
      <c r="J562" s="17" t="s">
        <v>43</v>
      </c>
      <c r="K562" s="42" t="s">
        <v>44</v>
      </c>
      <c r="L562" s="17" t="s">
        <v>45</v>
      </c>
      <c r="M562" s="17" t="s">
        <v>46</v>
      </c>
      <c r="N562" s="17" t="s">
        <v>47</v>
      </c>
      <c r="O562" s="17">
        <v>23.5</v>
      </c>
      <c r="P562" s="17">
        <v>23.5</v>
      </c>
      <c r="Q562" s="17">
        <f t="shared" si="0"/>
        <v>0</v>
      </c>
      <c r="R562" s="17">
        <v>0</v>
      </c>
      <c r="S562" s="17">
        <v>0</v>
      </c>
      <c r="T562" s="17" t="s">
        <v>1954</v>
      </c>
      <c r="U562" s="17" t="s">
        <v>1955</v>
      </c>
      <c r="V562" s="17">
        <v>1</v>
      </c>
      <c r="W562" s="17">
        <v>47</v>
      </c>
      <c r="X562" s="17">
        <v>195</v>
      </c>
      <c r="Y562" s="17">
        <v>18</v>
      </c>
      <c r="Z562" s="54">
        <v>0.97</v>
      </c>
      <c r="AA562" s="17" t="s">
        <v>68</v>
      </c>
      <c r="AB562" s="17" t="s">
        <v>1946</v>
      </c>
    </row>
    <row r="563" s="9" customFormat="1" ht="77" customHeight="1" spans="1:28">
      <c r="A563" s="17">
        <v>26</v>
      </c>
      <c r="B563" s="17" t="s">
        <v>36</v>
      </c>
      <c r="C563" s="17" t="s">
        <v>37</v>
      </c>
      <c r="D563" s="17" t="s">
        <v>1956</v>
      </c>
      <c r="E563" s="17" t="s">
        <v>39</v>
      </c>
      <c r="F563" s="17" t="s">
        <v>40</v>
      </c>
      <c r="G563" s="17" t="s">
        <v>41</v>
      </c>
      <c r="H563" s="17" t="s">
        <v>504</v>
      </c>
      <c r="I563" s="17" t="s">
        <v>1943</v>
      </c>
      <c r="J563" s="17" t="s">
        <v>43</v>
      </c>
      <c r="K563" s="42" t="s">
        <v>44</v>
      </c>
      <c r="L563" s="33" t="s">
        <v>45</v>
      </c>
      <c r="M563" s="33" t="s">
        <v>477</v>
      </c>
      <c r="N563" s="17" t="s">
        <v>47</v>
      </c>
      <c r="O563" s="17">
        <v>5.2</v>
      </c>
      <c r="P563" s="17">
        <v>5.2</v>
      </c>
      <c r="Q563" s="17">
        <f t="shared" si="0"/>
        <v>0</v>
      </c>
      <c r="R563" s="17">
        <v>0</v>
      </c>
      <c r="S563" s="17">
        <v>0</v>
      </c>
      <c r="T563" s="17" t="s">
        <v>1957</v>
      </c>
      <c r="U563" s="17" t="s">
        <v>1958</v>
      </c>
      <c r="V563" s="17">
        <v>1</v>
      </c>
      <c r="W563" s="17">
        <v>39</v>
      </c>
      <c r="X563" s="17">
        <v>187</v>
      </c>
      <c r="Y563" s="17">
        <v>29</v>
      </c>
      <c r="Z563" s="54">
        <v>0.97</v>
      </c>
      <c r="AA563" s="17" t="s">
        <v>68</v>
      </c>
      <c r="AB563" s="17" t="s">
        <v>1946</v>
      </c>
    </row>
    <row r="564" s="9" customFormat="1" ht="77" customHeight="1" spans="1:28">
      <c r="A564" s="17">
        <v>27</v>
      </c>
      <c r="B564" s="17" t="s">
        <v>36</v>
      </c>
      <c r="C564" s="17" t="s">
        <v>37</v>
      </c>
      <c r="D564" s="17" t="s">
        <v>1959</v>
      </c>
      <c r="E564" s="17" t="s">
        <v>39</v>
      </c>
      <c r="F564" s="17" t="s">
        <v>40</v>
      </c>
      <c r="G564" s="17" t="s">
        <v>41</v>
      </c>
      <c r="H564" s="17" t="s">
        <v>504</v>
      </c>
      <c r="I564" s="17" t="s">
        <v>1943</v>
      </c>
      <c r="J564" s="17" t="s">
        <v>43</v>
      </c>
      <c r="K564" s="42" t="s">
        <v>44</v>
      </c>
      <c r="L564" s="17" t="s">
        <v>45</v>
      </c>
      <c r="M564" s="17" t="s">
        <v>46</v>
      </c>
      <c r="N564" s="17" t="s">
        <v>47</v>
      </c>
      <c r="O564" s="17">
        <v>8.6</v>
      </c>
      <c r="P564" s="17">
        <v>8.6</v>
      </c>
      <c r="Q564" s="17">
        <f t="shared" si="0"/>
        <v>0</v>
      </c>
      <c r="R564" s="17">
        <v>0</v>
      </c>
      <c r="S564" s="17">
        <v>0</v>
      </c>
      <c r="T564" s="17" t="s">
        <v>1960</v>
      </c>
      <c r="U564" s="17" t="s">
        <v>1961</v>
      </c>
      <c r="V564" s="17">
        <v>1</v>
      </c>
      <c r="W564" s="17">
        <v>94</v>
      </c>
      <c r="X564" s="17">
        <v>370</v>
      </c>
      <c r="Y564" s="17">
        <v>52</v>
      </c>
      <c r="Z564" s="54">
        <v>0.97</v>
      </c>
      <c r="AA564" s="17" t="s">
        <v>68</v>
      </c>
      <c r="AB564" s="17" t="s">
        <v>1946</v>
      </c>
    </row>
    <row r="565" s="9" customFormat="1" ht="77" customHeight="1" spans="1:28">
      <c r="A565" s="17">
        <v>28</v>
      </c>
      <c r="B565" s="17" t="s">
        <v>36</v>
      </c>
      <c r="C565" s="17" t="s">
        <v>37</v>
      </c>
      <c r="D565" s="17" t="s">
        <v>1962</v>
      </c>
      <c r="E565" s="17" t="s">
        <v>39</v>
      </c>
      <c r="F565" s="17" t="s">
        <v>40</v>
      </c>
      <c r="G565" s="17" t="s">
        <v>41</v>
      </c>
      <c r="H565" s="17" t="s">
        <v>504</v>
      </c>
      <c r="I565" s="17" t="s">
        <v>1943</v>
      </c>
      <c r="J565" s="17" t="s">
        <v>43</v>
      </c>
      <c r="K565" s="42" t="s">
        <v>44</v>
      </c>
      <c r="L565" s="17" t="s">
        <v>45</v>
      </c>
      <c r="M565" s="17" t="s">
        <v>46</v>
      </c>
      <c r="N565" s="17" t="s">
        <v>47</v>
      </c>
      <c r="O565" s="17">
        <v>2</v>
      </c>
      <c r="P565" s="17">
        <v>2</v>
      </c>
      <c r="Q565" s="17">
        <f t="shared" si="0"/>
        <v>0</v>
      </c>
      <c r="R565" s="17">
        <v>0</v>
      </c>
      <c r="S565" s="17">
        <v>0</v>
      </c>
      <c r="T565" s="17" t="s">
        <v>1963</v>
      </c>
      <c r="U565" s="17" t="s">
        <v>1964</v>
      </c>
      <c r="V565" s="17">
        <v>1</v>
      </c>
      <c r="W565" s="17">
        <v>25</v>
      </c>
      <c r="X565" s="17">
        <v>95</v>
      </c>
      <c r="Y565" s="17">
        <v>26</v>
      </c>
      <c r="Z565" s="54">
        <v>0.97</v>
      </c>
      <c r="AA565" s="17" t="s">
        <v>68</v>
      </c>
      <c r="AB565" s="17" t="s">
        <v>1946</v>
      </c>
    </row>
    <row r="566" s="9" customFormat="1" ht="77" customHeight="1" spans="1:28">
      <c r="A566" s="17">
        <v>29</v>
      </c>
      <c r="B566" s="17" t="s">
        <v>36</v>
      </c>
      <c r="C566" s="17" t="s">
        <v>37</v>
      </c>
      <c r="D566" s="17" t="s">
        <v>1965</v>
      </c>
      <c r="E566" s="17" t="s">
        <v>39</v>
      </c>
      <c r="F566" s="17" t="s">
        <v>40</v>
      </c>
      <c r="G566" s="17" t="s">
        <v>41</v>
      </c>
      <c r="H566" s="17" t="s">
        <v>504</v>
      </c>
      <c r="I566" s="17" t="s">
        <v>1943</v>
      </c>
      <c r="J566" s="17" t="s">
        <v>43</v>
      </c>
      <c r="K566" s="42" t="s">
        <v>44</v>
      </c>
      <c r="L566" s="33" t="s">
        <v>45</v>
      </c>
      <c r="M566" s="33" t="s">
        <v>74</v>
      </c>
      <c r="N566" s="17" t="s">
        <v>47</v>
      </c>
      <c r="O566" s="17">
        <v>5.05</v>
      </c>
      <c r="P566" s="17">
        <v>5.05</v>
      </c>
      <c r="Q566" s="17">
        <f t="shared" si="0"/>
        <v>0</v>
      </c>
      <c r="R566" s="17">
        <v>0</v>
      </c>
      <c r="S566" s="17">
        <v>0</v>
      </c>
      <c r="T566" s="17" t="s">
        <v>1966</v>
      </c>
      <c r="U566" s="17" t="s">
        <v>1967</v>
      </c>
      <c r="V566" s="17">
        <v>1</v>
      </c>
      <c r="W566" s="17">
        <v>34</v>
      </c>
      <c r="X566" s="17">
        <v>116</v>
      </c>
      <c r="Y566" s="17">
        <v>32</v>
      </c>
      <c r="Z566" s="54">
        <v>0.97</v>
      </c>
      <c r="AA566" s="17" t="s">
        <v>68</v>
      </c>
      <c r="AB566" s="17" t="s">
        <v>1946</v>
      </c>
    </row>
    <row r="567" s="9" customFormat="1" ht="77" customHeight="1" spans="1:28">
      <c r="A567" s="17">
        <v>30</v>
      </c>
      <c r="B567" s="17" t="s">
        <v>36</v>
      </c>
      <c r="C567" s="17" t="s">
        <v>37</v>
      </c>
      <c r="D567" s="17" t="s">
        <v>1968</v>
      </c>
      <c r="E567" s="17" t="s">
        <v>39</v>
      </c>
      <c r="F567" s="17" t="s">
        <v>40</v>
      </c>
      <c r="G567" s="17" t="s">
        <v>41</v>
      </c>
      <c r="H567" s="17" t="s">
        <v>504</v>
      </c>
      <c r="I567" s="17" t="s">
        <v>1943</v>
      </c>
      <c r="J567" s="17" t="s">
        <v>43</v>
      </c>
      <c r="K567" s="42" t="s">
        <v>44</v>
      </c>
      <c r="L567" s="17" t="s">
        <v>45</v>
      </c>
      <c r="M567" s="17" t="s">
        <v>46</v>
      </c>
      <c r="N567" s="17" t="s">
        <v>47</v>
      </c>
      <c r="O567" s="17">
        <v>13</v>
      </c>
      <c r="P567" s="17">
        <v>13</v>
      </c>
      <c r="Q567" s="17">
        <f t="shared" si="0"/>
        <v>0</v>
      </c>
      <c r="R567" s="17">
        <v>0</v>
      </c>
      <c r="S567" s="17">
        <v>0</v>
      </c>
      <c r="T567" s="17" t="s">
        <v>1969</v>
      </c>
      <c r="U567" s="17" t="s">
        <v>1964</v>
      </c>
      <c r="V567" s="17">
        <v>1</v>
      </c>
      <c r="W567" s="17">
        <v>33</v>
      </c>
      <c r="X567" s="17">
        <v>120</v>
      </c>
      <c r="Y567" s="17">
        <v>15</v>
      </c>
      <c r="Z567" s="54">
        <v>0.97</v>
      </c>
      <c r="AA567" s="17" t="s">
        <v>68</v>
      </c>
      <c r="AB567" s="17" t="s">
        <v>1946</v>
      </c>
    </row>
    <row r="568" s="9" customFormat="1" ht="77" customHeight="1" spans="1:28">
      <c r="A568" s="17">
        <v>31</v>
      </c>
      <c r="B568" s="17" t="s">
        <v>36</v>
      </c>
      <c r="C568" s="17" t="s">
        <v>37</v>
      </c>
      <c r="D568" s="17" t="s">
        <v>1970</v>
      </c>
      <c r="E568" s="17" t="s">
        <v>39</v>
      </c>
      <c r="F568" s="17" t="s">
        <v>40</v>
      </c>
      <c r="G568" s="17" t="s">
        <v>41</v>
      </c>
      <c r="H568" s="17" t="s">
        <v>504</v>
      </c>
      <c r="I568" s="17" t="s">
        <v>1943</v>
      </c>
      <c r="J568" s="17" t="s">
        <v>43</v>
      </c>
      <c r="K568" s="42" t="s">
        <v>44</v>
      </c>
      <c r="L568" s="17" t="s">
        <v>45</v>
      </c>
      <c r="M568" s="17" t="s">
        <v>46</v>
      </c>
      <c r="N568" s="17" t="s">
        <v>47</v>
      </c>
      <c r="O568" s="17">
        <v>43</v>
      </c>
      <c r="P568" s="17">
        <v>43</v>
      </c>
      <c r="Q568" s="17">
        <f t="shared" si="0"/>
        <v>0</v>
      </c>
      <c r="R568" s="17">
        <v>0</v>
      </c>
      <c r="S568" s="17">
        <v>0</v>
      </c>
      <c r="T568" s="17" t="s">
        <v>1971</v>
      </c>
      <c r="U568" s="17" t="s">
        <v>1964</v>
      </c>
      <c r="V568" s="17">
        <v>1</v>
      </c>
      <c r="W568" s="17">
        <v>140</v>
      </c>
      <c r="X568" s="17">
        <v>556</v>
      </c>
      <c r="Y568" s="17">
        <v>69</v>
      </c>
      <c r="Z568" s="54">
        <v>0.97</v>
      </c>
      <c r="AA568" s="17" t="s">
        <v>68</v>
      </c>
      <c r="AB568" s="17" t="s">
        <v>1946</v>
      </c>
    </row>
    <row r="569" s="9" customFormat="1" ht="77" customHeight="1" spans="1:28">
      <c r="A569" s="17">
        <v>32</v>
      </c>
      <c r="B569" s="17" t="s">
        <v>36</v>
      </c>
      <c r="C569" s="17" t="s">
        <v>37</v>
      </c>
      <c r="D569" s="17" t="s">
        <v>1972</v>
      </c>
      <c r="E569" s="17" t="s">
        <v>39</v>
      </c>
      <c r="F569" s="17" t="s">
        <v>40</v>
      </c>
      <c r="G569" s="17" t="s">
        <v>41</v>
      </c>
      <c r="H569" s="17" t="s">
        <v>504</v>
      </c>
      <c r="I569" s="17" t="s">
        <v>1943</v>
      </c>
      <c r="J569" s="17" t="s">
        <v>43</v>
      </c>
      <c r="K569" s="42" t="s">
        <v>44</v>
      </c>
      <c r="L569" s="17" t="s">
        <v>326</v>
      </c>
      <c r="M569" s="17" t="s">
        <v>327</v>
      </c>
      <c r="N569" s="17" t="s">
        <v>47</v>
      </c>
      <c r="O569" s="17">
        <v>17.6</v>
      </c>
      <c r="P569" s="17">
        <v>17.6</v>
      </c>
      <c r="Q569" s="17">
        <f t="shared" si="0"/>
        <v>0</v>
      </c>
      <c r="R569" s="17">
        <v>0</v>
      </c>
      <c r="S569" s="17">
        <v>0</v>
      </c>
      <c r="T569" s="17" t="s">
        <v>1973</v>
      </c>
      <c r="U569" s="17" t="s">
        <v>1974</v>
      </c>
      <c r="V569" s="17">
        <v>1</v>
      </c>
      <c r="W569" s="17">
        <v>108</v>
      </c>
      <c r="X569" s="17">
        <v>426</v>
      </c>
      <c r="Y569" s="17">
        <v>52</v>
      </c>
      <c r="Z569" s="54">
        <v>0.95</v>
      </c>
      <c r="AA569" s="17" t="s">
        <v>68</v>
      </c>
      <c r="AB569" s="17" t="s">
        <v>1946</v>
      </c>
    </row>
    <row r="570" s="9" customFormat="1" ht="77" customHeight="1" spans="1:28">
      <c r="A570" s="17">
        <v>33</v>
      </c>
      <c r="B570" s="17" t="s">
        <v>36</v>
      </c>
      <c r="C570" s="17" t="s">
        <v>37</v>
      </c>
      <c r="D570" s="17" t="s">
        <v>1975</v>
      </c>
      <c r="E570" s="17" t="s">
        <v>39</v>
      </c>
      <c r="F570" s="17" t="s">
        <v>40</v>
      </c>
      <c r="G570" s="17" t="s">
        <v>41</v>
      </c>
      <c r="H570" s="17" t="s">
        <v>504</v>
      </c>
      <c r="I570" s="17" t="s">
        <v>1943</v>
      </c>
      <c r="J570" s="17" t="s">
        <v>43</v>
      </c>
      <c r="K570" s="42" t="s">
        <v>44</v>
      </c>
      <c r="L570" s="42" t="s">
        <v>45</v>
      </c>
      <c r="M570" s="42" t="s">
        <v>74</v>
      </c>
      <c r="N570" s="17" t="s">
        <v>47</v>
      </c>
      <c r="O570" s="17">
        <v>18</v>
      </c>
      <c r="P570" s="17">
        <v>18</v>
      </c>
      <c r="Q570" s="17">
        <v>0</v>
      </c>
      <c r="R570" s="17">
        <v>0</v>
      </c>
      <c r="S570" s="17">
        <v>0</v>
      </c>
      <c r="T570" s="17" t="s">
        <v>1976</v>
      </c>
      <c r="U570" s="17" t="s">
        <v>1977</v>
      </c>
      <c r="V570" s="53">
        <v>1</v>
      </c>
      <c r="W570" s="53">
        <v>57</v>
      </c>
      <c r="X570" s="53">
        <v>219</v>
      </c>
      <c r="Y570" s="53">
        <v>33</v>
      </c>
      <c r="Z570" s="54">
        <v>0.99</v>
      </c>
      <c r="AA570" s="17" t="s">
        <v>68</v>
      </c>
      <c r="AB570" s="17" t="s">
        <v>1978</v>
      </c>
    </row>
    <row r="571" s="9" customFormat="1" ht="77" customHeight="1" spans="1:28">
      <c r="A571" s="17">
        <v>34</v>
      </c>
      <c r="B571" s="17" t="s">
        <v>36</v>
      </c>
      <c r="C571" s="17" t="s">
        <v>37</v>
      </c>
      <c r="D571" s="17" t="s">
        <v>1979</v>
      </c>
      <c r="E571" s="17" t="s">
        <v>39</v>
      </c>
      <c r="F571" s="17" t="s">
        <v>40</v>
      </c>
      <c r="G571" s="17" t="s">
        <v>41</v>
      </c>
      <c r="H571" s="17" t="s">
        <v>504</v>
      </c>
      <c r="I571" s="17" t="s">
        <v>1943</v>
      </c>
      <c r="J571" s="17" t="s">
        <v>43</v>
      </c>
      <c r="K571" s="42" t="s">
        <v>44</v>
      </c>
      <c r="L571" s="17" t="s">
        <v>45</v>
      </c>
      <c r="M571" s="17" t="s">
        <v>46</v>
      </c>
      <c r="N571" s="17" t="s">
        <v>47</v>
      </c>
      <c r="O571" s="17">
        <v>93.5</v>
      </c>
      <c r="P571" s="17">
        <v>93.5</v>
      </c>
      <c r="Q571" s="17">
        <f t="shared" ref="Q571:Q590" si="1">O571-P571</f>
        <v>0</v>
      </c>
      <c r="R571" s="17">
        <v>0</v>
      </c>
      <c r="S571" s="17">
        <v>0</v>
      </c>
      <c r="T571" s="17" t="s">
        <v>1980</v>
      </c>
      <c r="U571" s="17" t="s">
        <v>1981</v>
      </c>
      <c r="V571" s="17">
        <v>1</v>
      </c>
      <c r="W571" s="17">
        <v>697</v>
      </c>
      <c r="X571" s="17">
        <v>2686</v>
      </c>
      <c r="Y571" s="17">
        <v>286</v>
      </c>
      <c r="Z571" s="54">
        <v>0.97</v>
      </c>
      <c r="AA571" s="17" t="s">
        <v>52</v>
      </c>
      <c r="AB571" s="17" t="s">
        <v>1946</v>
      </c>
    </row>
    <row r="572" s="9" customFormat="1" ht="77" customHeight="1" spans="1:28">
      <c r="A572" s="17">
        <v>35</v>
      </c>
      <c r="B572" s="17" t="s">
        <v>36</v>
      </c>
      <c r="C572" s="17" t="s">
        <v>37</v>
      </c>
      <c r="D572" s="17" t="s">
        <v>1982</v>
      </c>
      <c r="E572" s="17" t="s">
        <v>39</v>
      </c>
      <c r="F572" s="17" t="s">
        <v>40</v>
      </c>
      <c r="G572" s="17" t="s">
        <v>41</v>
      </c>
      <c r="H572" s="17" t="s">
        <v>504</v>
      </c>
      <c r="I572" s="17" t="s">
        <v>1983</v>
      </c>
      <c r="J572" s="17" t="s">
        <v>43</v>
      </c>
      <c r="K572" s="42" t="s">
        <v>44</v>
      </c>
      <c r="L572" s="17" t="s">
        <v>45</v>
      </c>
      <c r="M572" s="17" t="s">
        <v>46</v>
      </c>
      <c r="N572" s="17" t="s">
        <v>47</v>
      </c>
      <c r="O572" s="17">
        <v>7.35</v>
      </c>
      <c r="P572" s="45">
        <v>7.35</v>
      </c>
      <c r="Q572" s="17">
        <f t="shared" si="1"/>
        <v>0</v>
      </c>
      <c r="R572" s="17">
        <v>0</v>
      </c>
      <c r="S572" s="17">
        <v>0</v>
      </c>
      <c r="T572" s="17" t="s">
        <v>1984</v>
      </c>
      <c r="U572" s="17" t="s">
        <v>1981</v>
      </c>
      <c r="V572" s="17">
        <v>1</v>
      </c>
      <c r="W572" s="17">
        <v>114</v>
      </c>
      <c r="X572" s="17">
        <v>421</v>
      </c>
      <c r="Y572" s="17">
        <v>32</v>
      </c>
      <c r="Z572" s="54">
        <v>0.97</v>
      </c>
      <c r="AA572" s="17" t="s">
        <v>68</v>
      </c>
      <c r="AB572" s="17" t="s">
        <v>1985</v>
      </c>
    </row>
    <row r="573" s="9" customFormat="1" ht="77" customHeight="1" spans="1:28">
      <c r="A573" s="17">
        <v>36</v>
      </c>
      <c r="B573" s="17" t="s">
        <v>36</v>
      </c>
      <c r="C573" s="33" t="s">
        <v>37</v>
      </c>
      <c r="D573" s="33" t="s">
        <v>1986</v>
      </c>
      <c r="E573" s="33" t="s">
        <v>39</v>
      </c>
      <c r="F573" s="33" t="s">
        <v>40</v>
      </c>
      <c r="G573" s="33" t="s">
        <v>41</v>
      </c>
      <c r="H573" s="33" t="s">
        <v>504</v>
      </c>
      <c r="I573" s="33" t="s">
        <v>1983</v>
      </c>
      <c r="J573" s="33" t="s">
        <v>43</v>
      </c>
      <c r="K573" s="42" t="s">
        <v>44</v>
      </c>
      <c r="L573" s="17" t="s">
        <v>45</v>
      </c>
      <c r="M573" s="33" t="s">
        <v>1987</v>
      </c>
      <c r="N573" s="33" t="s">
        <v>36</v>
      </c>
      <c r="O573" s="44">
        <v>39</v>
      </c>
      <c r="P573" s="44">
        <v>39</v>
      </c>
      <c r="Q573" s="17">
        <f t="shared" si="1"/>
        <v>0</v>
      </c>
      <c r="R573" s="44">
        <v>0</v>
      </c>
      <c r="S573" s="44">
        <v>0</v>
      </c>
      <c r="T573" s="33" t="s">
        <v>1988</v>
      </c>
      <c r="U573" s="33" t="s">
        <v>1989</v>
      </c>
      <c r="V573" s="44">
        <v>1</v>
      </c>
      <c r="W573" s="44">
        <v>61</v>
      </c>
      <c r="X573" s="44">
        <v>245</v>
      </c>
      <c r="Y573" s="44">
        <v>18</v>
      </c>
      <c r="Z573" s="52">
        <v>0.97</v>
      </c>
      <c r="AA573" s="33" t="s">
        <v>68</v>
      </c>
      <c r="AB573" s="17" t="s">
        <v>1985</v>
      </c>
    </row>
    <row r="574" s="9" customFormat="1" ht="77" customHeight="1" spans="1:28">
      <c r="A574" s="17">
        <v>37</v>
      </c>
      <c r="B574" s="17" t="s">
        <v>36</v>
      </c>
      <c r="C574" s="33" t="s">
        <v>37</v>
      </c>
      <c r="D574" s="33" t="s">
        <v>1990</v>
      </c>
      <c r="E574" s="33" t="s">
        <v>39</v>
      </c>
      <c r="F574" s="33" t="s">
        <v>40</v>
      </c>
      <c r="G574" s="33" t="s">
        <v>41</v>
      </c>
      <c r="H574" s="33" t="s">
        <v>504</v>
      </c>
      <c r="I574" s="33" t="s">
        <v>1983</v>
      </c>
      <c r="J574" s="33" t="s">
        <v>43</v>
      </c>
      <c r="K574" s="41" t="s">
        <v>44</v>
      </c>
      <c r="L574" s="17" t="s">
        <v>45</v>
      </c>
      <c r="M574" s="33" t="s">
        <v>582</v>
      </c>
      <c r="N574" s="33" t="s">
        <v>36</v>
      </c>
      <c r="O574" s="44">
        <v>72</v>
      </c>
      <c r="P574" s="44">
        <v>72</v>
      </c>
      <c r="Q574" s="17">
        <f t="shared" si="1"/>
        <v>0</v>
      </c>
      <c r="R574" s="44">
        <v>0</v>
      </c>
      <c r="S574" s="44">
        <v>0</v>
      </c>
      <c r="T574" s="33" t="s">
        <v>1991</v>
      </c>
      <c r="U574" s="33" t="s">
        <v>1992</v>
      </c>
      <c r="V574" s="44">
        <v>1</v>
      </c>
      <c r="W574" s="44">
        <v>80</v>
      </c>
      <c r="X574" s="44">
        <v>720</v>
      </c>
      <c r="Y574" s="44">
        <v>23</v>
      </c>
      <c r="Z574" s="52">
        <v>0.97</v>
      </c>
      <c r="AA574" s="33" t="s">
        <v>68</v>
      </c>
      <c r="AB574" s="17" t="s">
        <v>1985</v>
      </c>
    </row>
    <row r="575" s="9" customFormat="1" ht="77" customHeight="1" spans="1:28">
      <c r="A575" s="17">
        <v>38</v>
      </c>
      <c r="B575" s="17" t="s">
        <v>36</v>
      </c>
      <c r="C575" s="33" t="s">
        <v>37</v>
      </c>
      <c r="D575" s="33" t="s">
        <v>1993</v>
      </c>
      <c r="E575" s="33" t="s">
        <v>39</v>
      </c>
      <c r="F575" s="33" t="s">
        <v>40</v>
      </c>
      <c r="G575" s="33" t="s">
        <v>41</v>
      </c>
      <c r="H575" s="33" t="s">
        <v>504</v>
      </c>
      <c r="I575" s="33" t="s">
        <v>1983</v>
      </c>
      <c r="J575" s="33" t="s">
        <v>43</v>
      </c>
      <c r="K575" s="33" t="s">
        <v>44</v>
      </c>
      <c r="L575" s="33" t="s">
        <v>1994</v>
      </c>
      <c r="M575" s="33" t="s">
        <v>301</v>
      </c>
      <c r="N575" s="33" t="s">
        <v>47</v>
      </c>
      <c r="O575" s="37">
        <v>10.85</v>
      </c>
      <c r="P575" s="37">
        <v>10.85</v>
      </c>
      <c r="Q575" s="17">
        <f t="shared" si="1"/>
        <v>0</v>
      </c>
      <c r="R575" s="37">
        <v>0</v>
      </c>
      <c r="S575" s="37">
        <v>0</v>
      </c>
      <c r="T575" s="33" t="s">
        <v>1995</v>
      </c>
      <c r="U575" s="33" t="s">
        <v>1996</v>
      </c>
      <c r="V575" s="33">
        <v>1</v>
      </c>
      <c r="W575" s="33">
        <v>56</v>
      </c>
      <c r="X575" s="33">
        <v>276</v>
      </c>
      <c r="Y575" s="33">
        <v>14</v>
      </c>
      <c r="Z575" s="52">
        <v>0.97</v>
      </c>
      <c r="AA575" s="33" t="s">
        <v>68</v>
      </c>
      <c r="AB575" s="17" t="s">
        <v>1985</v>
      </c>
    </row>
    <row r="576" s="9" customFormat="1" ht="77" customHeight="1" spans="1:28">
      <c r="A576" s="17">
        <v>39</v>
      </c>
      <c r="B576" s="17" t="s">
        <v>36</v>
      </c>
      <c r="C576" s="33" t="s">
        <v>37</v>
      </c>
      <c r="D576" s="33" t="s">
        <v>1997</v>
      </c>
      <c r="E576" s="33" t="s">
        <v>39</v>
      </c>
      <c r="F576" s="33" t="s">
        <v>40</v>
      </c>
      <c r="G576" s="33" t="s">
        <v>41</v>
      </c>
      <c r="H576" s="33" t="s">
        <v>504</v>
      </c>
      <c r="I576" s="33" t="s">
        <v>1998</v>
      </c>
      <c r="J576" s="33" t="s">
        <v>103</v>
      </c>
      <c r="K576" s="33" t="s">
        <v>44</v>
      </c>
      <c r="L576" s="17" t="s">
        <v>45</v>
      </c>
      <c r="M576" s="33" t="s">
        <v>582</v>
      </c>
      <c r="N576" s="33" t="s">
        <v>36</v>
      </c>
      <c r="O576" s="33">
        <v>8</v>
      </c>
      <c r="P576" s="33">
        <v>8</v>
      </c>
      <c r="Q576" s="17">
        <f t="shared" si="1"/>
        <v>0</v>
      </c>
      <c r="R576" s="33">
        <v>0</v>
      </c>
      <c r="S576" s="33">
        <v>0</v>
      </c>
      <c r="T576" s="33" t="s">
        <v>1999</v>
      </c>
      <c r="U576" s="33" t="s">
        <v>1992</v>
      </c>
      <c r="V576" s="33">
        <v>1</v>
      </c>
      <c r="W576" s="33">
        <v>43</v>
      </c>
      <c r="X576" s="33">
        <v>135</v>
      </c>
      <c r="Y576" s="33">
        <v>8</v>
      </c>
      <c r="Z576" s="52">
        <v>0.97</v>
      </c>
      <c r="AA576" s="33" t="s">
        <v>68</v>
      </c>
      <c r="AB576" s="17" t="s">
        <v>1985</v>
      </c>
    </row>
    <row r="577" s="9" customFormat="1" ht="77" customHeight="1" spans="1:28">
      <c r="A577" s="17">
        <v>40</v>
      </c>
      <c r="B577" s="17" t="s">
        <v>36</v>
      </c>
      <c r="C577" s="17" t="s">
        <v>37</v>
      </c>
      <c r="D577" s="17" t="s">
        <v>2000</v>
      </c>
      <c r="E577" s="17" t="s">
        <v>39</v>
      </c>
      <c r="F577" s="17" t="s">
        <v>40</v>
      </c>
      <c r="G577" s="17" t="s">
        <v>41</v>
      </c>
      <c r="H577" s="17" t="s">
        <v>504</v>
      </c>
      <c r="I577" s="17" t="s">
        <v>1983</v>
      </c>
      <c r="J577" s="17" t="s">
        <v>43</v>
      </c>
      <c r="K577" s="42" t="s">
        <v>44</v>
      </c>
      <c r="L577" s="17" t="s">
        <v>45</v>
      </c>
      <c r="M577" s="17" t="s">
        <v>46</v>
      </c>
      <c r="N577" s="17" t="s">
        <v>47</v>
      </c>
      <c r="O577" s="17">
        <v>16.17</v>
      </c>
      <c r="P577" s="45">
        <v>16.17</v>
      </c>
      <c r="Q577" s="17">
        <f t="shared" si="1"/>
        <v>0</v>
      </c>
      <c r="R577" s="17">
        <v>0</v>
      </c>
      <c r="S577" s="17">
        <v>0</v>
      </c>
      <c r="T577" s="17" t="s">
        <v>2001</v>
      </c>
      <c r="U577" s="17" t="s">
        <v>2002</v>
      </c>
      <c r="V577" s="17">
        <v>1</v>
      </c>
      <c r="W577" s="17">
        <v>44</v>
      </c>
      <c r="X577" s="17">
        <v>148</v>
      </c>
      <c r="Y577" s="17">
        <v>20</v>
      </c>
      <c r="Z577" s="54">
        <v>0.97</v>
      </c>
      <c r="AA577" s="17" t="s">
        <v>68</v>
      </c>
      <c r="AB577" s="17" t="s">
        <v>1985</v>
      </c>
    </row>
    <row r="578" s="9" customFormat="1" ht="77" customHeight="1" spans="1:28">
      <c r="A578" s="17">
        <v>41</v>
      </c>
      <c r="B578" s="17" t="s">
        <v>60</v>
      </c>
      <c r="C578" s="17" t="s">
        <v>37</v>
      </c>
      <c r="D578" s="17" t="s">
        <v>2003</v>
      </c>
      <c r="E578" s="17" t="s">
        <v>39</v>
      </c>
      <c r="F578" s="17" t="s">
        <v>40</v>
      </c>
      <c r="G578" s="17" t="s">
        <v>41</v>
      </c>
      <c r="H578" s="17" t="s">
        <v>504</v>
      </c>
      <c r="I578" s="17" t="s">
        <v>2004</v>
      </c>
      <c r="J578" s="17" t="s">
        <v>43</v>
      </c>
      <c r="K578" s="17" t="s">
        <v>63</v>
      </c>
      <c r="L578" s="17" t="s">
        <v>173</v>
      </c>
      <c r="M578" s="17" t="s">
        <v>548</v>
      </c>
      <c r="N578" s="33" t="s">
        <v>47</v>
      </c>
      <c r="O578" s="17">
        <v>7</v>
      </c>
      <c r="P578" s="17">
        <v>7</v>
      </c>
      <c r="Q578" s="17">
        <f t="shared" si="1"/>
        <v>0</v>
      </c>
      <c r="R578" s="17">
        <v>0</v>
      </c>
      <c r="S578" s="17">
        <v>0</v>
      </c>
      <c r="T578" s="17" t="s">
        <v>2005</v>
      </c>
      <c r="U578" s="17" t="s">
        <v>2006</v>
      </c>
      <c r="V578" s="17">
        <v>1</v>
      </c>
      <c r="W578" s="17">
        <v>216</v>
      </c>
      <c r="X578" s="17">
        <v>880</v>
      </c>
      <c r="Y578" s="17">
        <v>135</v>
      </c>
      <c r="Z578" s="54">
        <v>0.97</v>
      </c>
      <c r="AA578" s="17" t="s">
        <v>242</v>
      </c>
      <c r="AB578" s="17" t="s">
        <v>2007</v>
      </c>
    </row>
    <row r="579" s="9" customFormat="1" ht="77" customHeight="1" spans="1:28">
      <c r="A579" s="17">
        <v>42</v>
      </c>
      <c r="B579" s="17" t="s">
        <v>36</v>
      </c>
      <c r="C579" s="17" t="s">
        <v>37</v>
      </c>
      <c r="D579" s="17" t="s">
        <v>2008</v>
      </c>
      <c r="E579" s="17" t="s">
        <v>39</v>
      </c>
      <c r="F579" s="17" t="s">
        <v>40</v>
      </c>
      <c r="G579" s="17" t="s">
        <v>41</v>
      </c>
      <c r="H579" s="17" t="s">
        <v>504</v>
      </c>
      <c r="I579" s="17" t="s">
        <v>2004</v>
      </c>
      <c r="J579" s="17" t="s">
        <v>43</v>
      </c>
      <c r="K579" s="42" t="s">
        <v>44</v>
      </c>
      <c r="L579" s="33" t="s">
        <v>45</v>
      </c>
      <c r="M579" s="33" t="s">
        <v>46</v>
      </c>
      <c r="N579" s="33" t="s">
        <v>47</v>
      </c>
      <c r="O579" s="17">
        <v>50.9</v>
      </c>
      <c r="P579" s="17">
        <v>50.9</v>
      </c>
      <c r="Q579" s="17">
        <f t="shared" si="1"/>
        <v>0</v>
      </c>
      <c r="R579" s="17">
        <v>0</v>
      </c>
      <c r="S579" s="17">
        <v>0</v>
      </c>
      <c r="T579" s="17" t="s">
        <v>2009</v>
      </c>
      <c r="U579" s="17" t="s">
        <v>2010</v>
      </c>
      <c r="V579" s="17">
        <v>1</v>
      </c>
      <c r="W579" s="17">
        <v>61</v>
      </c>
      <c r="X579" s="17">
        <v>288</v>
      </c>
      <c r="Y579" s="17">
        <v>46</v>
      </c>
      <c r="Z579" s="54">
        <v>0.97</v>
      </c>
      <c r="AA579" s="17" t="s">
        <v>68</v>
      </c>
      <c r="AB579" s="17" t="s">
        <v>2007</v>
      </c>
    </row>
    <row r="580" s="9" customFormat="1" ht="77" customHeight="1" spans="1:28">
      <c r="A580" s="17">
        <v>43</v>
      </c>
      <c r="B580" s="17" t="s">
        <v>36</v>
      </c>
      <c r="C580" s="17" t="s">
        <v>37</v>
      </c>
      <c r="D580" s="17" t="s">
        <v>2011</v>
      </c>
      <c r="E580" s="17" t="s">
        <v>39</v>
      </c>
      <c r="F580" s="17" t="s">
        <v>40</v>
      </c>
      <c r="G580" s="17" t="s">
        <v>41</v>
      </c>
      <c r="H580" s="17" t="s">
        <v>504</v>
      </c>
      <c r="I580" s="17" t="s">
        <v>2004</v>
      </c>
      <c r="J580" s="17" t="s">
        <v>43</v>
      </c>
      <c r="K580" s="42" t="s">
        <v>44</v>
      </c>
      <c r="L580" s="33" t="s">
        <v>45</v>
      </c>
      <c r="M580" s="33" t="s">
        <v>477</v>
      </c>
      <c r="N580" s="33" t="s">
        <v>47</v>
      </c>
      <c r="O580" s="17">
        <v>30</v>
      </c>
      <c r="P580" s="17">
        <v>30</v>
      </c>
      <c r="Q580" s="17">
        <f t="shared" si="1"/>
        <v>0</v>
      </c>
      <c r="R580" s="17">
        <v>0</v>
      </c>
      <c r="S580" s="17">
        <v>0</v>
      </c>
      <c r="T580" s="17" t="s">
        <v>2012</v>
      </c>
      <c r="U580" s="17" t="s">
        <v>2013</v>
      </c>
      <c r="V580" s="17">
        <v>1</v>
      </c>
      <c r="W580" s="17">
        <v>115</v>
      </c>
      <c r="X580" s="17">
        <v>447</v>
      </c>
      <c r="Y580" s="17">
        <v>70</v>
      </c>
      <c r="Z580" s="54">
        <v>0.97</v>
      </c>
      <c r="AA580" s="17" t="s">
        <v>68</v>
      </c>
      <c r="AB580" s="17" t="s">
        <v>2007</v>
      </c>
    </row>
    <row r="581" s="9" customFormat="1" ht="77" customHeight="1" spans="1:28">
      <c r="A581" s="17">
        <v>44</v>
      </c>
      <c r="B581" s="17" t="s">
        <v>36</v>
      </c>
      <c r="C581" s="17" t="s">
        <v>37</v>
      </c>
      <c r="D581" s="17" t="s">
        <v>2014</v>
      </c>
      <c r="E581" s="17" t="s">
        <v>39</v>
      </c>
      <c r="F581" s="17" t="s">
        <v>40</v>
      </c>
      <c r="G581" s="17" t="s">
        <v>41</v>
      </c>
      <c r="H581" s="17" t="s">
        <v>504</v>
      </c>
      <c r="I581" s="17" t="s">
        <v>2004</v>
      </c>
      <c r="J581" s="17" t="s">
        <v>43</v>
      </c>
      <c r="K581" s="42" t="s">
        <v>44</v>
      </c>
      <c r="L581" s="33" t="s">
        <v>45</v>
      </c>
      <c r="M581" s="33" t="s">
        <v>477</v>
      </c>
      <c r="N581" s="33" t="s">
        <v>47</v>
      </c>
      <c r="O581" s="17">
        <v>23.2</v>
      </c>
      <c r="P581" s="17">
        <v>23.2</v>
      </c>
      <c r="Q581" s="17">
        <f t="shared" si="1"/>
        <v>0</v>
      </c>
      <c r="R581" s="17">
        <v>0</v>
      </c>
      <c r="S581" s="17">
        <v>0</v>
      </c>
      <c r="T581" s="17" t="s">
        <v>2015</v>
      </c>
      <c r="U581" s="17" t="s">
        <v>2016</v>
      </c>
      <c r="V581" s="17">
        <v>1</v>
      </c>
      <c r="W581" s="17">
        <v>43</v>
      </c>
      <c r="X581" s="17">
        <v>160</v>
      </c>
      <c r="Y581" s="17">
        <v>31</v>
      </c>
      <c r="Z581" s="54">
        <v>0.97</v>
      </c>
      <c r="AA581" s="17" t="s">
        <v>68</v>
      </c>
      <c r="AB581" s="17" t="s">
        <v>2007</v>
      </c>
    </row>
    <row r="582" s="9" customFormat="1" ht="77" customHeight="1" spans="1:28">
      <c r="A582" s="17">
        <v>45</v>
      </c>
      <c r="B582" s="17" t="s">
        <v>36</v>
      </c>
      <c r="C582" s="17" t="s">
        <v>37</v>
      </c>
      <c r="D582" s="17" t="s">
        <v>2017</v>
      </c>
      <c r="E582" s="17" t="s">
        <v>39</v>
      </c>
      <c r="F582" s="17" t="s">
        <v>40</v>
      </c>
      <c r="G582" s="17" t="s">
        <v>41</v>
      </c>
      <c r="H582" s="17" t="s">
        <v>504</v>
      </c>
      <c r="I582" s="17" t="s">
        <v>2004</v>
      </c>
      <c r="J582" s="17" t="s">
        <v>43</v>
      </c>
      <c r="K582" s="42" t="s">
        <v>44</v>
      </c>
      <c r="L582" s="33" t="s">
        <v>45</v>
      </c>
      <c r="M582" s="33" t="s">
        <v>477</v>
      </c>
      <c r="N582" s="33" t="s">
        <v>47</v>
      </c>
      <c r="O582" s="17">
        <v>6.2</v>
      </c>
      <c r="P582" s="17">
        <v>6.2</v>
      </c>
      <c r="Q582" s="17">
        <f t="shared" si="1"/>
        <v>0</v>
      </c>
      <c r="R582" s="17">
        <v>0</v>
      </c>
      <c r="S582" s="17">
        <v>0</v>
      </c>
      <c r="T582" s="17" t="s">
        <v>2018</v>
      </c>
      <c r="U582" s="17" t="s">
        <v>2019</v>
      </c>
      <c r="V582" s="17">
        <v>1</v>
      </c>
      <c r="W582" s="17">
        <v>31</v>
      </c>
      <c r="X582" s="17">
        <v>145</v>
      </c>
      <c r="Y582" s="17">
        <v>32</v>
      </c>
      <c r="Z582" s="54">
        <v>0.97</v>
      </c>
      <c r="AA582" s="17" t="s">
        <v>68</v>
      </c>
      <c r="AB582" s="17" t="s">
        <v>2007</v>
      </c>
    </row>
    <row r="583" s="9" customFormat="1" ht="77" customHeight="1" spans="1:28">
      <c r="A583" s="17">
        <v>46</v>
      </c>
      <c r="B583" s="17" t="s">
        <v>36</v>
      </c>
      <c r="C583" s="17" t="s">
        <v>37</v>
      </c>
      <c r="D583" s="17" t="s">
        <v>2020</v>
      </c>
      <c r="E583" s="17" t="s">
        <v>39</v>
      </c>
      <c r="F583" s="17" t="s">
        <v>40</v>
      </c>
      <c r="G583" s="17" t="s">
        <v>41</v>
      </c>
      <c r="H583" s="17" t="s">
        <v>504</v>
      </c>
      <c r="I583" s="17" t="s">
        <v>2004</v>
      </c>
      <c r="J583" s="17" t="s">
        <v>43</v>
      </c>
      <c r="K583" s="42" t="s">
        <v>44</v>
      </c>
      <c r="L583" s="33" t="s">
        <v>45</v>
      </c>
      <c r="M583" s="33" t="s">
        <v>477</v>
      </c>
      <c r="N583" s="33" t="s">
        <v>47</v>
      </c>
      <c r="O583" s="17">
        <v>5.425</v>
      </c>
      <c r="P583" s="17">
        <v>5.425</v>
      </c>
      <c r="Q583" s="17">
        <f t="shared" si="1"/>
        <v>0</v>
      </c>
      <c r="R583" s="17">
        <v>0</v>
      </c>
      <c r="S583" s="17">
        <v>0</v>
      </c>
      <c r="T583" s="17" t="s">
        <v>2021</v>
      </c>
      <c r="U583" s="17" t="s">
        <v>2016</v>
      </c>
      <c r="V583" s="17">
        <v>1</v>
      </c>
      <c r="W583" s="17">
        <v>69</v>
      </c>
      <c r="X583" s="17">
        <v>301</v>
      </c>
      <c r="Y583" s="17">
        <v>39</v>
      </c>
      <c r="Z583" s="54">
        <v>0.97</v>
      </c>
      <c r="AA583" s="17" t="s">
        <v>68</v>
      </c>
      <c r="AB583" s="17" t="s">
        <v>2007</v>
      </c>
    </row>
    <row r="584" s="9" customFormat="1" ht="77" customHeight="1" spans="1:28">
      <c r="A584" s="17">
        <v>47</v>
      </c>
      <c r="B584" s="17" t="s">
        <v>36</v>
      </c>
      <c r="C584" s="17" t="s">
        <v>37</v>
      </c>
      <c r="D584" s="17" t="s">
        <v>2011</v>
      </c>
      <c r="E584" s="17" t="s">
        <v>39</v>
      </c>
      <c r="F584" s="17" t="s">
        <v>40</v>
      </c>
      <c r="G584" s="17" t="s">
        <v>41</v>
      </c>
      <c r="H584" s="17" t="s">
        <v>504</v>
      </c>
      <c r="I584" s="17" t="s">
        <v>2004</v>
      </c>
      <c r="J584" s="17" t="s">
        <v>43</v>
      </c>
      <c r="K584" s="42" t="s">
        <v>44</v>
      </c>
      <c r="L584" s="33" t="s">
        <v>45</v>
      </c>
      <c r="M584" s="33" t="s">
        <v>477</v>
      </c>
      <c r="N584" s="33" t="s">
        <v>47</v>
      </c>
      <c r="O584" s="17">
        <v>26.5</v>
      </c>
      <c r="P584" s="17">
        <v>26.5</v>
      </c>
      <c r="Q584" s="17">
        <f t="shared" si="1"/>
        <v>0</v>
      </c>
      <c r="R584" s="17">
        <v>0</v>
      </c>
      <c r="S584" s="17">
        <v>0</v>
      </c>
      <c r="T584" s="17" t="s">
        <v>2012</v>
      </c>
      <c r="U584" s="17" t="s">
        <v>2013</v>
      </c>
      <c r="V584" s="17">
        <v>1</v>
      </c>
      <c r="W584" s="17">
        <v>115</v>
      </c>
      <c r="X584" s="17">
        <v>447</v>
      </c>
      <c r="Y584" s="17">
        <v>70</v>
      </c>
      <c r="Z584" s="54">
        <v>0.97</v>
      </c>
      <c r="AA584" s="17" t="s">
        <v>68</v>
      </c>
      <c r="AB584" s="17" t="s">
        <v>2007</v>
      </c>
    </row>
    <row r="585" s="9" customFormat="1" ht="77" customHeight="1" spans="1:28">
      <c r="A585" s="17">
        <v>48</v>
      </c>
      <c r="B585" s="17" t="s">
        <v>36</v>
      </c>
      <c r="C585" s="17" t="s">
        <v>37</v>
      </c>
      <c r="D585" s="17" t="s">
        <v>2022</v>
      </c>
      <c r="E585" s="17" t="s">
        <v>39</v>
      </c>
      <c r="F585" s="17" t="s">
        <v>40</v>
      </c>
      <c r="G585" s="17" t="s">
        <v>41</v>
      </c>
      <c r="H585" s="17" t="s">
        <v>504</v>
      </c>
      <c r="I585" s="17" t="s">
        <v>2004</v>
      </c>
      <c r="J585" s="17" t="s">
        <v>43</v>
      </c>
      <c r="K585" s="42" t="s">
        <v>44</v>
      </c>
      <c r="L585" s="33" t="s">
        <v>45</v>
      </c>
      <c r="M585" s="33" t="s">
        <v>46</v>
      </c>
      <c r="N585" s="33" t="s">
        <v>47</v>
      </c>
      <c r="O585" s="17">
        <v>14</v>
      </c>
      <c r="P585" s="17">
        <v>14</v>
      </c>
      <c r="Q585" s="17">
        <f t="shared" si="1"/>
        <v>0</v>
      </c>
      <c r="R585" s="17">
        <v>0</v>
      </c>
      <c r="S585" s="17">
        <v>0</v>
      </c>
      <c r="T585" s="17" t="s">
        <v>2023</v>
      </c>
      <c r="U585" s="17" t="s">
        <v>2024</v>
      </c>
      <c r="V585" s="17">
        <v>1</v>
      </c>
      <c r="W585" s="17">
        <v>61</v>
      </c>
      <c r="X585" s="17">
        <v>288</v>
      </c>
      <c r="Y585" s="17">
        <v>65</v>
      </c>
      <c r="Z585" s="37" t="s">
        <v>266</v>
      </c>
      <c r="AA585" s="17" t="s">
        <v>68</v>
      </c>
      <c r="AB585" s="17" t="s">
        <v>2007</v>
      </c>
    </row>
    <row r="586" s="9" customFormat="1" ht="77" customHeight="1" spans="1:28">
      <c r="A586" s="17">
        <v>49</v>
      </c>
      <c r="B586" s="17" t="s">
        <v>36</v>
      </c>
      <c r="C586" s="17" t="s">
        <v>37</v>
      </c>
      <c r="D586" s="17" t="s">
        <v>2025</v>
      </c>
      <c r="E586" s="17" t="s">
        <v>39</v>
      </c>
      <c r="F586" s="17" t="s">
        <v>40</v>
      </c>
      <c r="G586" s="17" t="s">
        <v>41</v>
      </c>
      <c r="H586" s="17" t="s">
        <v>504</v>
      </c>
      <c r="I586" s="17" t="s">
        <v>2004</v>
      </c>
      <c r="J586" s="17" t="s">
        <v>43</v>
      </c>
      <c r="K586" s="42" t="s">
        <v>44</v>
      </c>
      <c r="L586" s="33" t="s">
        <v>45</v>
      </c>
      <c r="M586" s="33" t="s">
        <v>74</v>
      </c>
      <c r="N586" s="33" t="s">
        <v>47</v>
      </c>
      <c r="O586" s="17">
        <v>20.59</v>
      </c>
      <c r="P586" s="17">
        <v>20.59</v>
      </c>
      <c r="Q586" s="17">
        <f t="shared" si="1"/>
        <v>0</v>
      </c>
      <c r="R586" s="17">
        <v>0</v>
      </c>
      <c r="S586" s="17">
        <v>0</v>
      </c>
      <c r="T586" s="17" t="s">
        <v>2026</v>
      </c>
      <c r="U586" s="17" t="s">
        <v>2027</v>
      </c>
      <c r="V586" s="17">
        <v>1</v>
      </c>
      <c r="W586" s="17">
        <v>58</v>
      </c>
      <c r="X586" s="17">
        <v>232</v>
      </c>
      <c r="Y586" s="17">
        <v>32</v>
      </c>
      <c r="Z586" s="37" t="s">
        <v>266</v>
      </c>
      <c r="AA586" s="17" t="s">
        <v>68</v>
      </c>
      <c r="AB586" s="17" t="s">
        <v>2007</v>
      </c>
    </row>
    <row r="587" s="9" customFormat="1" ht="77" customHeight="1" spans="1:28">
      <c r="A587" s="17">
        <v>50</v>
      </c>
      <c r="B587" s="17" t="s">
        <v>36</v>
      </c>
      <c r="C587" s="17" t="s">
        <v>37</v>
      </c>
      <c r="D587" s="17" t="s">
        <v>2028</v>
      </c>
      <c r="E587" s="17" t="s">
        <v>39</v>
      </c>
      <c r="F587" s="17" t="s">
        <v>40</v>
      </c>
      <c r="G587" s="17" t="s">
        <v>41</v>
      </c>
      <c r="H587" s="17" t="s">
        <v>504</v>
      </c>
      <c r="I587" s="17" t="s">
        <v>2029</v>
      </c>
      <c r="J587" s="17" t="s">
        <v>103</v>
      </c>
      <c r="K587" s="42" t="s">
        <v>44</v>
      </c>
      <c r="L587" s="17" t="s">
        <v>45</v>
      </c>
      <c r="M587" s="17" t="s">
        <v>46</v>
      </c>
      <c r="N587" s="17" t="s">
        <v>47</v>
      </c>
      <c r="O587" s="17">
        <v>16.8</v>
      </c>
      <c r="P587" s="17">
        <v>16.8</v>
      </c>
      <c r="Q587" s="17">
        <f t="shared" si="1"/>
        <v>0</v>
      </c>
      <c r="R587" s="17">
        <v>0</v>
      </c>
      <c r="S587" s="17">
        <v>0</v>
      </c>
      <c r="T587" s="17" t="s">
        <v>2030</v>
      </c>
      <c r="U587" s="17" t="s">
        <v>2031</v>
      </c>
      <c r="V587" s="17">
        <v>1</v>
      </c>
      <c r="W587" s="17">
        <v>57</v>
      </c>
      <c r="X587" s="17">
        <v>210</v>
      </c>
      <c r="Y587" s="17">
        <v>48</v>
      </c>
      <c r="Z587" s="54">
        <v>0.97</v>
      </c>
      <c r="AA587" s="17" t="s">
        <v>68</v>
      </c>
      <c r="AB587" s="17" t="s">
        <v>2032</v>
      </c>
    </row>
    <row r="588" s="9" customFormat="1" ht="77" customHeight="1" spans="1:28">
      <c r="A588" s="17">
        <v>51</v>
      </c>
      <c r="B588" s="17" t="s">
        <v>36</v>
      </c>
      <c r="C588" s="17" t="s">
        <v>37</v>
      </c>
      <c r="D588" s="17" t="s">
        <v>2033</v>
      </c>
      <c r="E588" s="17" t="s">
        <v>39</v>
      </c>
      <c r="F588" s="17" t="s">
        <v>40</v>
      </c>
      <c r="G588" s="17" t="s">
        <v>41</v>
      </c>
      <c r="H588" s="17" t="s">
        <v>504</v>
      </c>
      <c r="I588" s="17" t="s">
        <v>2029</v>
      </c>
      <c r="J588" s="17" t="s">
        <v>103</v>
      </c>
      <c r="K588" s="42" t="s">
        <v>44</v>
      </c>
      <c r="L588" s="17" t="s">
        <v>45</v>
      </c>
      <c r="M588" s="17" t="s">
        <v>46</v>
      </c>
      <c r="N588" s="17" t="s">
        <v>47</v>
      </c>
      <c r="O588" s="17">
        <v>20.2</v>
      </c>
      <c r="P588" s="17">
        <v>20.2</v>
      </c>
      <c r="Q588" s="17">
        <f t="shared" si="1"/>
        <v>0</v>
      </c>
      <c r="R588" s="17">
        <v>0</v>
      </c>
      <c r="S588" s="17">
        <v>0</v>
      </c>
      <c r="T588" s="17" t="s">
        <v>2034</v>
      </c>
      <c r="U588" s="17" t="s">
        <v>2035</v>
      </c>
      <c r="V588" s="17">
        <v>1</v>
      </c>
      <c r="W588" s="17">
        <v>50</v>
      </c>
      <c r="X588" s="17">
        <v>185</v>
      </c>
      <c r="Y588" s="17">
        <v>6</v>
      </c>
      <c r="Z588" s="54">
        <v>0.97</v>
      </c>
      <c r="AA588" s="17" t="s">
        <v>68</v>
      </c>
      <c r="AB588" s="17" t="s">
        <v>2032</v>
      </c>
    </row>
    <row r="589" s="9" customFormat="1" ht="77" customHeight="1" spans="1:28">
      <c r="A589" s="17">
        <v>52</v>
      </c>
      <c r="B589" s="17" t="s">
        <v>36</v>
      </c>
      <c r="C589" s="17" t="s">
        <v>37</v>
      </c>
      <c r="D589" s="17" t="s">
        <v>2036</v>
      </c>
      <c r="E589" s="17" t="s">
        <v>39</v>
      </c>
      <c r="F589" s="17" t="s">
        <v>40</v>
      </c>
      <c r="G589" s="17" t="s">
        <v>41</v>
      </c>
      <c r="H589" s="17" t="s">
        <v>504</v>
      </c>
      <c r="I589" s="17" t="s">
        <v>2029</v>
      </c>
      <c r="J589" s="17" t="s">
        <v>103</v>
      </c>
      <c r="K589" s="42" t="s">
        <v>44</v>
      </c>
      <c r="L589" s="17" t="s">
        <v>45</v>
      </c>
      <c r="M589" s="17" t="s">
        <v>46</v>
      </c>
      <c r="N589" s="17" t="s">
        <v>47</v>
      </c>
      <c r="O589" s="17">
        <v>7.5</v>
      </c>
      <c r="P589" s="45">
        <v>7.5</v>
      </c>
      <c r="Q589" s="17">
        <f t="shared" si="1"/>
        <v>0</v>
      </c>
      <c r="R589" s="17">
        <v>0</v>
      </c>
      <c r="S589" s="17">
        <v>0</v>
      </c>
      <c r="T589" s="17" t="s">
        <v>2037</v>
      </c>
      <c r="U589" s="17" t="s">
        <v>2038</v>
      </c>
      <c r="V589" s="17">
        <v>1</v>
      </c>
      <c r="W589" s="17">
        <v>35</v>
      </c>
      <c r="X589" s="17">
        <v>260</v>
      </c>
      <c r="Y589" s="17">
        <v>18</v>
      </c>
      <c r="Z589" s="54">
        <v>0.97</v>
      </c>
      <c r="AA589" s="17" t="s">
        <v>68</v>
      </c>
      <c r="AB589" s="17" t="s">
        <v>2032</v>
      </c>
    </row>
    <row r="590" s="9" customFormat="1" ht="116" customHeight="1" spans="1:28">
      <c r="A590" s="17">
        <v>53</v>
      </c>
      <c r="B590" s="17" t="s">
        <v>36</v>
      </c>
      <c r="C590" s="17" t="s">
        <v>37</v>
      </c>
      <c r="D590" s="17" t="s">
        <v>2039</v>
      </c>
      <c r="E590" s="17" t="s">
        <v>39</v>
      </c>
      <c r="F590" s="17" t="s">
        <v>40</v>
      </c>
      <c r="G590" s="17" t="s">
        <v>41</v>
      </c>
      <c r="H590" s="17" t="s">
        <v>504</v>
      </c>
      <c r="I590" s="17" t="s">
        <v>2029</v>
      </c>
      <c r="J590" s="17" t="s">
        <v>103</v>
      </c>
      <c r="K590" s="42" t="s">
        <v>44</v>
      </c>
      <c r="L590" s="17" t="s">
        <v>45</v>
      </c>
      <c r="M590" s="17" t="s">
        <v>46</v>
      </c>
      <c r="N590" s="17" t="s">
        <v>47</v>
      </c>
      <c r="O590" s="17">
        <v>18.65</v>
      </c>
      <c r="P590" s="45">
        <v>18.65</v>
      </c>
      <c r="Q590" s="17">
        <f t="shared" si="1"/>
        <v>0</v>
      </c>
      <c r="R590" s="17">
        <v>0</v>
      </c>
      <c r="S590" s="17">
        <v>0</v>
      </c>
      <c r="T590" s="17" t="s">
        <v>2040</v>
      </c>
      <c r="U590" s="17" t="s">
        <v>2041</v>
      </c>
      <c r="V590" s="17">
        <v>1</v>
      </c>
      <c r="W590" s="17">
        <v>82</v>
      </c>
      <c r="X590" s="17">
        <v>493</v>
      </c>
      <c r="Y590" s="17">
        <v>41</v>
      </c>
      <c r="Z590" s="54">
        <v>0.97</v>
      </c>
      <c r="AA590" s="17" t="s">
        <v>68</v>
      </c>
      <c r="AB590" s="17" t="s">
        <v>2032</v>
      </c>
    </row>
    <row r="591" s="9" customFormat="1" ht="79" customHeight="1" spans="1:28">
      <c r="A591" s="17">
        <v>54</v>
      </c>
      <c r="B591" s="17" t="s">
        <v>36</v>
      </c>
      <c r="C591" s="17" t="s">
        <v>37</v>
      </c>
      <c r="D591" s="17" t="s">
        <v>2042</v>
      </c>
      <c r="E591" s="17" t="s">
        <v>517</v>
      </c>
      <c r="F591" s="33" t="s">
        <v>40</v>
      </c>
      <c r="G591" s="17" t="s">
        <v>41</v>
      </c>
      <c r="H591" s="17" t="s">
        <v>504</v>
      </c>
      <c r="I591" s="17" t="s">
        <v>2029</v>
      </c>
      <c r="J591" s="17" t="s">
        <v>816</v>
      </c>
      <c r="K591" s="42" t="s">
        <v>44</v>
      </c>
      <c r="L591" s="42" t="s">
        <v>45</v>
      </c>
      <c r="M591" s="42" t="s">
        <v>74</v>
      </c>
      <c r="N591" s="17" t="s">
        <v>47</v>
      </c>
      <c r="O591" s="17">
        <v>21</v>
      </c>
      <c r="P591" s="17">
        <v>21</v>
      </c>
      <c r="Q591" s="17">
        <v>0</v>
      </c>
      <c r="R591" s="17">
        <v>0</v>
      </c>
      <c r="S591" s="17">
        <v>0</v>
      </c>
      <c r="T591" s="17" t="s">
        <v>2043</v>
      </c>
      <c r="U591" s="17" t="s">
        <v>2044</v>
      </c>
      <c r="V591" s="17">
        <v>1</v>
      </c>
      <c r="W591" s="17">
        <v>28</v>
      </c>
      <c r="X591" s="17">
        <v>136</v>
      </c>
      <c r="Y591" s="17">
        <v>15</v>
      </c>
      <c r="Z591" s="54">
        <v>0.97</v>
      </c>
      <c r="AA591" s="17" t="s">
        <v>68</v>
      </c>
      <c r="AB591" s="17" t="s">
        <v>2029</v>
      </c>
    </row>
    <row r="592" s="9" customFormat="1" ht="85" customHeight="1" spans="1:28">
      <c r="A592" s="17">
        <v>55</v>
      </c>
      <c r="B592" s="17" t="s">
        <v>36</v>
      </c>
      <c r="C592" s="17" t="s">
        <v>37</v>
      </c>
      <c r="D592" s="17" t="s">
        <v>2045</v>
      </c>
      <c r="E592" s="17" t="s">
        <v>39</v>
      </c>
      <c r="F592" s="17" t="s">
        <v>40</v>
      </c>
      <c r="G592" s="17" t="s">
        <v>41</v>
      </c>
      <c r="H592" s="17" t="s">
        <v>504</v>
      </c>
      <c r="I592" s="17" t="s">
        <v>2029</v>
      </c>
      <c r="J592" s="17" t="s">
        <v>103</v>
      </c>
      <c r="K592" s="42" t="s">
        <v>44</v>
      </c>
      <c r="L592" s="17" t="s">
        <v>511</v>
      </c>
      <c r="M592" s="17" t="s">
        <v>512</v>
      </c>
      <c r="N592" s="17" t="s">
        <v>47</v>
      </c>
      <c r="O592" s="17">
        <v>44.5</v>
      </c>
      <c r="P592" s="17">
        <v>44.5</v>
      </c>
      <c r="Q592" s="17">
        <f t="shared" ref="Q592:Q602" si="2">O592-P592</f>
        <v>0</v>
      </c>
      <c r="R592" s="17">
        <v>0</v>
      </c>
      <c r="S592" s="17">
        <v>0</v>
      </c>
      <c r="T592" s="17" t="s">
        <v>2046</v>
      </c>
      <c r="U592" s="17" t="s">
        <v>2047</v>
      </c>
      <c r="V592" s="17">
        <v>1</v>
      </c>
      <c r="W592" s="17">
        <v>496</v>
      </c>
      <c r="X592" s="17">
        <v>1906</v>
      </c>
      <c r="Y592" s="17">
        <v>312</v>
      </c>
      <c r="Z592" s="54">
        <v>0.97</v>
      </c>
      <c r="AA592" s="17" t="s">
        <v>68</v>
      </c>
      <c r="AB592" s="17" t="s">
        <v>2032</v>
      </c>
    </row>
    <row r="593" s="9" customFormat="1" ht="85" customHeight="1" spans="1:28">
      <c r="A593" s="17">
        <v>56</v>
      </c>
      <c r="B593" s="33" t="s">
        <v>60</v>
      </c>
      <c r="C593" s="17" t="s">
        <v>37</v>
      </c>
      <c r="D593" s="33" t="s">
        <v>2048</v>
      </c>
      <c r="E593" s="33" t="s">
        <v>39</v>
      </c>
      <c r="F593" s="33" t="s">
        <v>40</v>
      </c>
      <c r="G593" s="33" t="s">
        <v>41</v>
      </c>
      <c r="H593" s="33" t="s">
        <v>504</v>
      </c>
      <c r="I593" s="33" t="s">
        <v>2029</v>
      </c>
      <c r="J593" s="33" t="s">
        <v>816</v>
      </c>
      <c r="K593" s="33" t="s">
        <v>63</v>
      </c>
      <c r="L593" s="33" t="s">
        <v>423</v>
      </c>
      <c r="M593" s="33" t="s">
        <v>424</v>
      </c>
      <c r="N593" s="33" t="s">
        <v>302</v>
      </c>
      <c r="O593" s="43">
        <v>30</v>
      </c>
      <c r="P593" s="37">
        <v>30</v>
      </c>
      <c r="Q593" s="43">
        <v>0</v>
      </c>
      <c r="R593" s="37">
        <v>0</v>
      </c>
      <c r="S593" s="37">
        <v>0</v>
      </c>
      <c r="T593" s="33" t="s">
        <v>1914</v>
      </c>
      <c r="U593" s="33" t="s">
        <v>1915</v>
      </c>
      <c r="V593" s="17">
        <v>1</v>
      </c>
      <c r="W593" s="17">
        <v>496</v>
      </c>
      <c r="X593" s="17">
        <v>1906</v>
      </c>
      <c r="Y593" s="17">
        <v>312</v>
      </c>
      <c r="Z593" s="54">
        <v>0.97</v>
      </c>
      <c r="AA593" s="17" t="s">
        <v>68</v>
      </c>
      <c r="AB593" s="17" t="s">
        <v>2032</v>
      </c>
    </row>
    <row r="594" s="9" customFormat="1" ht="128" customHeight="1" spans="1:28">
      <c r="A594" s="17">
        <v>57</v>
      </c>
      <c r="B594" s="17" t="s">
        <v>36</v>
      </c>
      <c r="C594" s="17" t="s">
        <v>37</v>
      </c>
      <c r="D594" s="17" t="s">
        <v>2049</v>
      </c>
      <c r="E594" s="17" t="s">
        <v>39</v>
      </c>
      <c r="F594" s="17" t="s">
        <v>40</v>
      </c>
      <c r="G594" s="17" t="s">
        <v>41</v>
      </c>
      <c r="H594" s="17" t="s">
        <v>504</v>
      </c>
      <c r="I594" s="17" t="s">
        <v>2029</v>
      </c>
      <c r="J594" s="17" t="s">
        <v>103</v>
      </c>
      <c r="K594" s="42" t="s">
        <v>44</v>
      </c>
      <c r="L594" s="33" t="s">
        <v>45</v>
      </c>
      <c r="M594" s="33" t="s">
        <v>46</v>
      </c>
      <c r="N594" s="17" t="s">
        <v>47</v>
      </c>
      <c r="O594" s="17">
        <v>95</v>
      </c>
      <c r="P594" s="17">
        <v>95</v>
      </c>
      <c r="Q594" s="17">
        <f t="shared" si="2"/>
        <v>0</v>
      </c>
      <c r="R594" s="17">
        <v>0</v>
      </c>
      <c r="S594" s="17">
        <v>0</v>
      </c>
      <c r="T594" s="17" t="s">
        <v>2050</v>
      </c>
      <c r="U594" s="17" t="s">
        <v>2051</v>
      </c>
      <c r="V594" s="17">
        <v>1</v>
      </c>
      <c r="W594" s="17">
        <v>74</v>
      </c>
      <c r="X594" s="17">
        <v>285</v>
      </c>
      <c r="Y594" s="17">
        <v>30</v>
      </c>
      <c r="Z594" s="54">
        <v>0.97</v>
      </c>
      <c r="AA594" s="17" t="s">
        <v>68</v>
      </c>
      <c r="AB594" s="17" t="s">
        <v>2032</v>
      </c>
    </row>
    <row r="595" s="9" customFormat="1" ht="85" customHeight="1" spans="1:28">
      <c r="A595" s="17">
        <v>58</v>
      </c>
      <c r="B595" s="17" t="s">
        <v>36</v>
      </c>
      <c r="C595" s="17" t="s">
        <v>37</v>
      </c>
      <c r="D595" s="17" t="s">
        <v>2052</v>
      </c>
      <c r="E595" s="17" t="s">
        <v>39</v>
      </c>
      <c r="F595" s="17" t="s">
        <v>40</v>
      </c>
      <c r="G595" s="17" t="s">
        <v>41</v>
      </c>
      <c r="H595" s="17" t="s">
        <v>504</v>
      </c>
      <c r="I595" s="17" t="s">
        <v>1913</v>
      </c>
      <c r="J595" s="17" t="s">
        <v>103</v>
      </c>
      <c r="K595" s="42" t="s">
        <v>44</v>
      </c>
      <c r="L595" s="17" t="s">
        <v>2053</v>
      </c>
      <c r="M595" s="17" t="s">
        <v>74</v>
      </c>
      <c r="N595" s="17" t="s">
        <v>47</v>
      </c>
      <c r="O595" s="17">
        <v>38.5</v>
      </c>
      <c r="P595" s="17">
        <v>38.5</v>
      </c>
      <c r="Q595" s="17">
        <f t="shared" si="2"/>
        <v>0</v>
      </c>
      <c r="R595" s="17">
        <v>0</v>
      </c>
      <c r="S595" s="17">
        <v>0</v>
      </c>
      <c r="T595" s="17" t="s">
        <v>2054</v>
      </c>
      <c r="U595" s="17" t="s">
        <v>2055</v>
      </c>
      <c r="V595" s="17">
        <v>1</v>
      </c>
      <c r="W595" s="17">
        <v>135</v>
      </c>
      <c r="X595" s="17">
        <v>535</v>
      </c>
      <c r="Y595" s="17">
        <v>16</v>
      </c>
      <c r="Z595" s="54">
        <v>0.97</v>
      </c>
      <c r="AA595" s="17" t="s">
        <v>68</v>
      </c>
      <c r="AB595" s="17" t="s">
        <v>2056</v>
      </c>
    </row>
    <row r="596" s="9" customFormat="1" ht="73" customHeight="1" spans="1:28">
      <c r="A596" s="17">
        <v>59</v>
      </c>
      <c r="B596" s="17" t="s">
        <v>36</v>
      </c>
      <c r="C596" s="17" t="s">
        <v>37</v>
      </c>
      <c r="D596" s="17" t="s">
        <v>2057</v>
      </c>
      <c r="E596" s="17" t="s">
        <v>39</v>
      </c>
      <c r="F596" s="17" t="s">
        <v>40</v>
      </c>
      <c r="G596" s="17" t="s">
        <v>41</v>
      </c>
      <c r="H596" s="17" t="s">
        <v>504</v>
      </c>
      <c r="I596" s="17" t="s">
        <v>1913</v>
      </c>
      <c r="J596" s="17" t="s">
        <v>103</v>
      </c>
      <c r="K596" s="42" t="s">
        <v>44</v>
      </c>
      <c r="L596" s="17" t="s">
        <v>45</v>
      </c>
      <c r="M596" s="17" t="s">
        <v>46</v>
      </c>
      <c r="N596" s="17" t="s">
        <v>47</v>
      </c>
      <c r="O596" s="17">
        <v>36</v>
      </c>
      <c r="P596" s="17">
        <v>36</v>
      </c>
      <c r="Q596" s="17">
        <f t="shared" si="2"/>
        <v>0</v>
      </c>
      <c r="R596" s="17">
        <v>0</v>
      </c>
      <c r="S596" s="17">
        <v>0</v>
      </c>
      <c r="T596" s="17" t="s">
        <v>2058</v>
      </c>
      <c r="U596" s="17" t="s">
        <v>2059</v>
      </c>
      <c r="V596" s="17">
        <v>1</v>
      </c>
      <c r="W596" s="17">
        <v>230</v>
      </c>
      <c r="X596" s="17">
        <v>920</v>
      </c>
      <c r="Y596" s="17">
        <v>41</v>
      </c>
      <c r="Z596" s="54">
        <v>0.97</v>
      </c>
      <c r="AA596" s="17" t="s">
        <v>68</v>
      </c>
      <c r="AB596" s="17" t="s">
        <v>2056</v>
      </c>
    </row>
    <row r="597" s="9" customFormat="1" ht="83" customHeight="1" spans="1:28">
      <c r="A597" s="17">
        <v>60</v>
      </c>
      <c r="B597" s="17" t="s">
        <v>36</v>
      </c>
      <c r="C597" s="17" t="s">
        <v>37</v>
      </c>
      <c r="D597" s="17" t="s">
        <v>2060</v>
      </c>
      <c r="E597" s="17" t="s">
        <v>517</v>
      </c>
      <c r="F597" s="17" t="s">
        <v>40</v>
      </c>
      <c r="G597" s="17" t="s">
        <v>41</v>
      </c>
      <c r="H597" s="17" t="s">
        <v>504</v>
      </c>
      <c r="I597" s="17" t="s">
        <v>1913</v>
      </c>
      <c r="J597" s="17" t="s">
        <v>103</v>
      </c>
      <c r="K597" s="42" t="s">
        <v>44</v>
      </c>
      <c r="L597" s="17" t="s">
        <v>2053</v>
      </c>
      <c r="M597" s="17" t="s">
        <v>74</v>
      </c>
      <c r="N597" s="17" t="s">
        <v>47</v>
      </c>
      <c r="O597" s="17">
        <v>6.5</v>
      </c>
      <c r="P597" s="17">
        <v>6.5</v>
      </c>
      <c r="Q597" s="17">
        <f t="shared" si="2"/>
        <v>0</v>
      </c>
      <c r="R597" s="17">
        <v>0</v>
      </c>
      <c r="S597" s="17">
        <v>0</v>
      </c>
      <c r="T597" s="17" t="s">
        <v>2061</v>
      </c>
      <c r="U597" s="17" t="s">
        <v>2062</v>
      </c>
      <c r="V597" s="17">
        <v>1</v>
      </c>
      <c r="W597" s="17">
        <v>86</v>
      </c>
      <c r="X597" s="17">
        <v>365</v>
      </c>
      <c r="Y597" s="17">
        <v>48</v>
      </c>
      <c r="Z597" s="54">
        <v>0.97</v>
      </c>
      <c r="AA597" s="17" t="s">
        <v>68</v>
      </c>
      <c r="AB597" s="17" t="s">
        <v>2056</v>
      </c>
    </row>
    <row r="598" s="9" customFormat="1" ht="98" customHeight="1" spans="1:28">
      <c r="A598" s="17">
        <v>61</v>
      </c>
      <c r="B598" s="17" t="s">
        <v>36</v>
      </c>
      <c r="C598" s="17" t="s">
        <v>37</v>
      </c>
      <c r="D598" s="17" t="s">
        <v>2063</v>
      </c>
      <c r="E598" s="17" t="s">
        <v>39</v>
      </c>
      <c r="F598" s="17" t="s">
        <v>40</v>
      </c>
      <c r="G598" s="17" t="s">
        <v>41</v>
      </c>
      <c r="H598" s="17" t="s">
        <v>504</v>
      </c>
      <c r="I598" s="17" t="s">
        <v>1913</v>
      </c>
      <c r="J598" s="17" t="s">
        <v>103</v>
      </c>
      <c r="K598" s="42" t="s">
        <v>44</v>
      </c>
      <c r="L598" s="17" t="s">
        <v>2053</v>
      </c>
      <c r="M598" s="17" t="s">
        <v>74</v>
      </c>
      <c r="N598" s="17" t="s">
        <v>47</v>
      </c>
      <c r="O598" s="17">
        <v>43.5</v>
      </c>
      <c r="P598" s="17">
        <v>43.5</v>
      </c>
      <c r="Q598" s="17">
        <f t="shared" si="2"/>
        <v>0</v>
      </c>
      <c r="R598" s="17">
        <v>0</v>
      </c>
      <c r="S598" s="17">
        <v>0</v>
      </c>
      <c r="T598" s="17" t="s">
        <v>2064</v>
      </c>
      <c r="U598" s="17" t="s">
        <v>2065</v>
      </c>
      <c r="V598" s="17">
        <v>1</v>
      </c>
      <c r="W598" s="17">
        <v>110</v>
      </c>
      <c r="X598" s="17">
        <v>420</v>
      </c>
      <c r="Y598" s="17">
        <v>22</v>
      </c>
      <c r="Z598" s="54">
        <v>0.97</v>
      </c>
      <c r="AA598" s="17" t="s">
        <v>68</v>
      </c>
      <c r="AB598" s="17" t="s">
        <v>2056</v>
      </c>
    </row>
    <row r="599" s="9" customFormat="1" ht="78" customHeight="1" spans="1:28">
      <c r="A599" s="17">
        <v>62</v>
      </c>
      <c r="B599" s="17" t="s">
        <v>36</v>
      </c>
      <c r="C599" s="17" t="s">
        <v>37</v>
      </c>
      <c r="D599" s="17" t="s">
        <v>2066</v>
      </c>
      <c r="E599" s="17" t="s">
        <v>39</v>
      </c>
      <c r="F599" s="17" t="s">
        <v>40</v>
      </c>
      <c r="G599" s="17" t="s">
        <v>41</v>
      </c>
      <c r="H599" s="17" t="s">
        <v>504</v>
      </c>
      <c r="I599" s="17" t="s">
        <v>1913</v>
      </c>
      <c r="J599" s="17" t="s">
        <v>103</v>
      </c>
      <c r="K599" s="42" t="s">
        <v>44</v>
      </c>
      <c r="L599" s="17" t="s">
        <v>45</v>
      </c>
      <c r="M599" s="17" t="s">
        <v>46</v>
      </c>
      <c r="N599" s="17" t="s">
        <v>47</v>
      </c>
      <c r="O599" s="17">
        <v>32</v>
      </c>
      <c r="P599" s="17">
        <v>32</v>
      </c>
      <c r="Q599" s="17">
        <f t="shared" si="2"/>
        <v>0</v>
      </c>
      <c r="R599" s="17">
        <v>0</v>
      </c>
      <c r="S599" s="17">
        <v>0</v>
      </c>
      <c r="T599" s="17" t="s">
        <v>2067</v>
      </c>
      <c r="U599" s="17" t="s">
        <v>2068</v>
      </c>
      <c r="V599" s="17">
        <v>1</v>
      </c>
      <c r="W599" s="17">
        <v>163</v>
      </c>
      <c r="X599" s="17">
        <v>650</v>
      </c>
      <c r="Y599" s="17">
        <v>33</v>
      </c>
      <c r="Z599" s="54">
        <v>0.97</v>
      </c>
      <c r="AA599" s="17" t="s">
        <v>68</v>
      </c>
      <c r="AB599" s="17" t="s">
        <v>2056</v>
      </c>
    </row>
    <row r="600" s="9" customFormat="1" ht="105" customHeight="1" spans="1:28">
      <c r="A600" s="17">
        <v>63</v>
      </c>
      <c r="B600" s="17" t="s">
        <v>36</v>
      </c>
      <c r="C600" s="17" t="s">
        <v>37</v>
      </c>
      <c r="D600" s="17" t="s">
        <v>2069</v>
      </c>
      <c r="E600" s="17" t="s">
        <v>39</v>
      </c>
      <c r="F600" s="17" t="s">
        <v>40</v>
      </c>
      <c r="G600" s="17" t="s">
        <v>41</v>
      </c>
      <c r="H600" s="17" t="s">
        <v>504</v>
      </c>
      <c r="I600" s="17" t="s">
        <v>1913</v>
      </c>
      <c r="J600" s="17" t="s">
        <v>103</v>
      </c>
      <c r="K600" s="42" t="s">
        <v>44</v>
      </c>
      <c r="L600" s="17" t="s">
        <v>2053</v>
      </c>
      <c r="M600" s="17" t="s">
        <v>74</v>
      </c>
      <c r="N600" s="17" t="s">
        <v>47</v>
      </c>
      <c r="O600" s="17">
        <v>12.5</v>
      </c>
      <c r="P600" s="17">
        <v>12.5</v>
      </c>
      <c r="Q600" s="17">
        <f t="shared" si="2"/>
        <v>0</v>
      </c>
      <c r="R600" s="17">
        <v>0</v>
      </c>
      <c r="S600" s="17">
        <v>0</v>
      </c>
      <c r="T600" s="17" t="s">
        <v>2070</v>
      </c>
      <c r="U600" s="17" t="s">
        <v>2071</v>
      </c>
      <c r="V600" s="17">
        <v>1</v>
      </c>
      <c r="W600" s="17">
        <v>105</v>
      </c>
      <c r="X600" s="17">
        <v>410</v>
      </c>
      <c r="Y600" s="17">
        <v>29</v>
      </c>
      <c r="Z600" s="54">
        <v>0.97</v>
      </c>
      <c r="AA600" s="17" t="s">
        <v>68</v>
      </c>
      <c r="AB600" s="17" t="s">
        <v>2056</v>
      </c>
    </row>
    <row r="601" s="9" customFormat="1" ht="116" customHeight="1" spans="1:28">
      <c r="A601" s="17">
        <v>64</v>
      </c>
      <c r="B601" s="17" t="s">
        <v>36</v>
      </c>
      <c r="C601" s="17" t="s">
        <v>37</v>
      </c>
      <c r="D601" s="17" t="s">
        <v>2072</v>
      </c>
      <c r="E601" s="17" t="s">
        <v>39</v>
      </c>
      <c r="F601" s="17" t="s">
        <v>40</v>
      </c>
      <c r="G601" s="17" t="s">
        <v>41</v>
      </c>
      <c r="H601" s="17" t="s">
        <v>504</v>
      </c>
      <c r="I601" s="17" t="s">
        <v>1913</v>
      </c>
      <c r="J601" s="17" t="s">
        <v>103</v>
      </c>
      <c r="K601" s="42" t="s">
        <v>44</v>
      </c>
      <c r="L601" s="17" t="s">
        <v>45</v>
      </c>
      <c r="M601" s="17" t="s">
        <v>74</v>
      </c>
      <c r="N601" s="17" t="s">
        <v>47</v>
      </c>
      <c r="O601" s="17">
        <v>5</v>
      </c>
      <c r="P601" s="17">
        <v>5</v>
      </c>
      <c r="Q601" s="17">
        <f t="shared" si="2"/>
        <v>0</v>
      </c>
      <c r="R601" s="17">
        <v>0</v>
      </c>
      <c r="S601" s="17">
        <v>0</v>
      </c>
      <c r="T601" s="17" t="s">
        <v>2073</v>
      </c>
      <c r="U601" s="17" t="s">
        <v>2074</v>
      </c>
      <c r="V601" s="17">
        <v>1</v>
      </c>
      <c r="W601" s="17">
        <v>180</v>
      </c>
      <c r="X601" s="17">
        <v>720</v>
      </c>
      <c r="Y601" s="17">
        <v>35</v>
      </c>
      <c r="Z601" s="54">
        <v>0.97</v>
      </c>
      <c r="AA601" s="17" t="s">
        <v>68</v>
      </c>
      <c r="AB601" s="17" t="s">
        <v>2056</v>
      </c>
    </row>
    <row r="602" s="14" customFormat="1" ht="48" spans="1:28">
      <c r="A602" s="17">
        <v>65</v>
      </c>
      <c r="B602" s="17" t="s">
        <v>60</v>
      </c>
      <c r="C602" s="17" t="s">
        <v>37</v>
      </c>
      <c r="D602" s="17" t="s">
        <v>2075</v>
      </c>
      <c r="E602" s="17" t="s">
        <v>683</v>
      </c>
      <c r="F602" s="17" t="s">
        <v>40</v>
      </c>
      <c r="G602" s="17" t="s">
        <v>41</v>
      </c>
      <c r="H602" s="17" t="s">
        <v>504</v>
      </c>
      <c r="I602" s="17" t="s">
        <v>1893</v>
      </c>
      <c r="J602" s="17" t="s">
        <v>1255</v>
      </c>
      <c r="K602" s="33" t="s">
        <v>63</v>
      </c>
      <c r="L602" s="33" t="s">
        <v>168</v>
      </c>
      <c r="M602" s="33" t="s">
        <v>168</v>
      </c>
      <c r="N602" s="17" t="s">
        <v>47</v>
      </c>
      <c r="O602" s="17">
        <v>50</v>
      </c>
      <c r="P602" s="17">
        <v>50</v>
      </c>
      <c r="Q602" s="17">
        <f t="shared" si="2"/>
        <v>0</v>
      </c>
      <c r="R602" s="17">
        <v>0</v>
      </c>
      <c r="S602" s="17">
        <v>0</v>
      </c>
      <c r="T602" s="17" t="s">
        <v>1894</v>
      </c>
      <c r="U602" s="17" t="s">
        <v>2076</v>
      </c>
      <c r="V602" s="43">
        <v>1</v>
      </c>
      <c r="W602" s="44">
        <v>337</v>
      </c>
      <c r="X602" s="44">
        <v>1339</v>
      </c>
      <c r="Y602" s="44">
        <v>236</v>
      </c>
      <c r="Z602" s="52">
        <v>0.97</v>
      </c>
      <c r="AA602" s="33" t="s">
        <v>2077</v>
      </c>
      <c r="AB602" s="43" t="s">
        <v>2056</v>
      </c>
    </row>
    <row r="603" s="9" customFormat="1" ht="103" customHeight="1" spans="1:28">
      <c r="A603" s="17">
        <v>66</v>
      </c>
      <c r="B603" s="33" t="s">
        <v>60</v>
      </c>
      <c r="C603" s="17" t="s">
        <v>37</v>
      </c>
      <c r="D603" s="33" t="s">
        <v>2078</v>
      </c>
      <c r="E603" s="33" t="s">
        <v>39</v>
      </c>
      <c r="F603" s="33" t="s">
        <v>40</v>
      </c>
      <c r="G603" s="33" t="s">
        <v>41</v>
      </c>
      <c r="H603" s="33" t="s">
        <v>504</v>
      </c>
      <c r="I603" s="33" t="s">
        <v>1913</v>
      </c>
      <c r="J603" s="33" t="s">
        <v>816</v>
      </c>
      <c r="K603" s="33" t="s">
        <v>63</v>
      </c>
      <c r="L603" s="33" t="s">
        <v>423</v>
      </c>
      <c r="M603" s="33" t="s">
        <v>424</v>
      </c>
      <c r="N603" s="33" t="s">
        <v>302</v>
      </c>
      <c r="O603" s="43">
        <v>30</v>
      </c>
      <c r="P603" s="43">
        <v>30</v>
      </c>
      <c r="Q603" s="43">
        <v>0</v>
      </c>
      <c r="R603" s="37">
        <v>0</v>
      </c>
      <c r="S603" s="37">
        <v>0</v>
      </c>
      <c r="T603" s="33" t="s">
        <v>1914</v>
      </c>
      <c r="U603" s="33" t="s">
        <v>1915</v>
      </c>
      <c r="V603" s="43">
        <v>1</v>
      </c>
      <c r="W603" s="44">
        <v>337</v>
      </c>
      <c r="X603" s="44">
        <v>1339</v>
      </c>
      <c r="Y603" s="44">
        <v>236</v>
      </c>
      <c r="Z603" s="52">
        <v>0.97</v>
      </c>
      <c r="AA603" s="33" t="s">
        <v>2077</v>
      </c>
      <c r="AB603" s="43" t="s">
        <v>2056</v>
      </c>
    </row>
    <row r="604" s="9" customFormat="1" ht="97" customHeight="1" spans="1:28">
      <c r="A604" s="17">
        <v>67</v>
      </c>
      <c r="B604" s="17" t="s">
        <v>36</v>
      </c>
      <c r="C604" s="17" t="s">
        <v>37</v>
      </c>
      <c r="D604" s="17" t="s">
        <v>2079</v>
      </c>
      <c r="E604" s="17" t="s">
        <v>39</v>
      </c>
      <c r="F604" s="17" t="s">
        <v>40</v>
      </c>
      <c r="G604" s="17" t="s">
        <v>41</v>
      </c>
      <c r="H604" s="17" t="s">
        <v>504</v>
      </c>
      <c r="I604" s="17" t="s">
        <v>2080</v>
      </c>
      <c r="J604" s="17" t="s">
        <v>1255</v>
      </c>
      <c r="K604" s="17" t="s">
        <v>44</v>
      </c>
      <c r="L604" s="17" t="s">
        <v>45</v>
      </c>
      <c r="M604" s="17" t="s">
        <v>74</v>
      </c>
      <c r="N604" s="17" t="s">
        <v>47</v>
      </c>
      <c r="O604" s="42">
        <v>21</v>
      </c>
      <c r="P604" s="42">
        <v>21</v>
      </c>
      <c r="Q604" s="17">
        <f t="shared" ref="Q604:Q637" si="3">O604-P604</f>
        <v>0</v>
      </c>
      <c r="R604" s="17">
        <v>0</v>
      </c>
      <c r="S604" s="17">
        <v>0</v>
      </c>
      <c r="T604" s="17" t="s">
        <v>2081</v>
      </c>
      <c r="U604" s="17" t="s">
        <v>2082</v>
      </c>
      <c r="V604" s="17">
        <v>1</v>
      </c>
      <c r="W604" s="17">
        <v>85</v>
      </c>
      <c r="X604" s="17">
        <v>302</v>
      </c>
      <c r="Y604" s="17">
        <v>23</v>
      </c>
      <c r="Z604" s="54">
        <v>0.97</v>
      </c>
      <c r="AA604" s="17" t="s">
        <v>68</v>
      </c>
      <c r="AB604" s="17" t="s">
        <v>2083</v>
      </c>
    </row>
    <row r="605" s="9" customFormat="1" ht="106" customHeight="1" spans="1:28">
      <c r="A605" s="17">
        <v>68</v>
      </c>
      <c r="B605" s="17" t="s">
        <v>36</v>
      </c>
      <c r="C605" s="17" t="s">
        <v>37</v>
      </c>
      <c r="D605" s="17" t="s">
        <v>2084</v>
      </c>
      <c r="E605" s="17" t="s">
        <v>39</v>
      </c>
      <c r="F605" s="17" t="s">
        <v>40</v>
      </c>
      <c r="G605" s="17" t="s">
        <v>41</v>
      </c>
      <c r="H605" s="17" t="s">
        <v>504</v>
      </c>
      <c r="I605" s="17" t="s">
        <v>2080</v>
      </c>
      <c r="J605" s="17" t="s">
        <v>1255</v>
      </c>
      <c r="K605" s="42" t="s">
        <v>44</v>
      </c>
      <c r="L605" s="17" t="s">
        <v>476</v>
      </c>
      <c r="M605" s="17" t="s">
        <v>74</v>
      </c>
      <c r="N605" s="17" t="s">
        <v>47</v>
      </c>
      <c r="O605" s="17">
        <v>6.4</v>
      </c>
      <c r="P605" s="17">
        <v>6.4</v>
      </c>
      <c r="Q605" s="17">
        <f t="shared" si="3"/>
        <v>0</v>
      </c>
      <c r="R605" s="17">
        <v>0</v>
      </c>
      <c r="S605" s="17">
        <v>0</v>
      </c>
      <c r="T605" s="17" t="s">
        <v>2085</v>
      </c>
      <c r="U605" s="17" t="s">
        <v>2086</v>
      </c>
      <c r="V605" s="17">
        <v>1</v>
      </c>
      <c r="W605" s="17">
        <v>36</v>
      </c>
      <c r="X605" s="17">
        <v>132</v>
      </c>
      <c r="Y605" s="17">
        <v>13</v>
      </c>
      <c r="Z605" s="54">
        <v>0.97</v>
      </c>
      <c r="AA605" s="17" t="s">
        <v>68</v>
      </c>
      <c r="AB605" s="17" t="s">
        <v>2083</v>
      </c>
    </row>
    <row r="606" s="17" customFormat="1" ht="120" customHeight="1" spans="1:232">
      <c r="A606" s="17">
        <v>69</v>
      </c>
      <c r="B606" s="17" t="s">
        <v>36</v>
      </c>
      <c r="C606" s="17" t="s">
        <v>37</v>
      </c>
      <c r="D606" s="17" t="s">
        <v>2087</v>
      </c>
      <c r="E606" s="17" t="s">
        <v>39</v>
      </c>
      <c r="F606" s="17" t="s">
        <v>40</v>
      </c>
      <c r="G606" s="17" t="s">
        <v>41</v>
      </c>
      <c r="H606" s="17" t="s">
        <v>504</v>
      </c>
      <c r="I606" s="17" t="s">
        <v>2080</v>
      </c>
      <c r="J606" s="17" t="s">
        <v>1255</v>
      </c>
      <c r="K606" s="42" t="s">
        <v>44</v>
      </c>
      <c r="L606" s="17" t="s">
        <v>476</v>
      </c>
      <c r="M606" s="17" t="s">
        <v>74</v>
      </c>
      <c r="N606" s="17" t="s">
        <v>47</v>
      </c>
      <c r="O606" s="17">
        <v>5</v>
      </c>
      <c r="P606" s="17">
        <v>5</v>
      </c>
      <c r="Q606" s="17">
        <f t="shared" si="3"/>
        <v>0</v>
      </c>
      <c r="R606" s="17">
        <v>0</v>
      </c>
      <c r="S606" s="17">
        <v>0</v>
      </c>
      <c r="T606" s="17" t="s">
        <v>2088</v>
      </c>
      <c r="U606" s="17" t="s">
        <v>2089</v>
      </c>
      <c r="V606" s="17">
        <v>1</v>
      </c>
      <c r="W606" s="17">
        <v>223</v>
      </c>
      <c r="X606" s="17">
        <v>815</v>
      </c>
      <c r="Y606" s="17">
        <v>123</v>
      </c>
      <c r="Z606" s="54">
        <v>0.97</v>
      </c>
      <c r="AA606" s="17" t="s">
        <v>68</v>
      </c>
      <c r="AB606" s="17" t="s">
        <v>2083</v>
      </c>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c r="CC606" s="9"/>
      <c r="CD606" s="9"/>
      <c r="CE606" s="9"/>
      <c r="CF606" s="9"/>
      <c r="CG606" s="9"/>
      <c r="CH606" s="9"/>
      <c r="CI606" s="9"/>
      <c r="CJ606" s="9"/>
      <c r="CK606" s="9"/>
      <c r="CL606" s="9"/>
      <c r="CM606" s="9"/>
      <c r="CN606" s="9"/>
      <c r="CO606" s="9"/>
      <c r="CP606" s="9"/>
      <c r="CQ606" s="9"/>
      <c r="CR606" s="9"/>
      <c r="CS606" s="9"/>
      <c r="CT606" s="9"/>
      <c r="CU606" s="9"/>
      <c r="CV606" s="9"/>
      <c r="CW606" s="9"/>
      <c r="CX606" s="9"/>
      <c r="CY606" s="9"/>
      <c r="CZ606" s="9"/>
      <c r="DA606" s="9"/>
      <c r="DB606" s="9"/>
      <c r="DC606" s="9"/>
      <c r="DD606" s="9"/>
      <c r="DE606" s="9"/>
      <c r="DF606" s="9"/>
      <c r="DG606" s="9"/>
      <c r="DH606" s="9"/>
      <c r="DI606" s="9"/>
      <c r="DJ606" s="9"/>
      <c r="DK606" s="9"/>
      <c r="DL606" s="9"/>
      <c r="DM606" s="9"/>
      <c r="DN606" s="9"/>
      <c r="DO606" s="9"/>
      <c r="DP606" s="9"/>
      <c r="DQ606" s="9"/>
      <c r="DR606" s="9"/>
      <c r="DS606" s="9"/>
      <c r="DT606" s="9"/>
      <c r="DU606" s="9"/>
      <c r="DV606" s="9"/>
      <c r="DW606" s="9"/>
      <c r="DX606" s="9"/>
      <c r="DY606" s="9"/>
      <c r="DZ606" s="9"/>
      <c r="EA606" s="9"/>
      <c r="EB606" s="9"/>
      <c r="EC606" s="9"/>
      <c r="ED606" s="9"/>
      <c r="EE606" s="9"/>
      <c r="EF606" s="9"/>
      <c r="EG606" s="9"/>
      <c r="EH606" s="9"/>
      <c r="EI606" s="9"/>
      <c r="EJ606" s="9"/>
      <c r="EK606" s="9"/>
      <c r="EL606" s="9"/>
      <c r="EM606" s="9"/>
      <c r="EN606" s="9"/>
      <c r="EO606" s="9"/>
      <c r="EP606" s="9"/>
      <c r="EQ606" s="9"/>
      <c r="ER606" s="9"/>
      <c r="ES606" s="9"/>
      <c r="ET606" s="9"/>
      <c r="EU606" s="9"/>
      <c r="EV606" s="9"/>
      <c r="EW606" s="9"/>
      <c r="EX606" s="9"/>
      <c r="EY606" s="9"/>
      <c r="EZ606" s="9"/>
      <c r="FA606" s="9"/>
      <c r="FB606" s="9"/>
      <c r="FC606" s="9"/>
      <c r="FD606" s="9"/>
      <c r="FE606" s="9"/>
      <c r="FF606" s="9"/>
      <c r="FG606" s="9"/>
      <c r="FH606" s="9"/>
      <c r="FI606" s="9"/>
      <c r="FJ606" s="9"/>
      <c r="FK606" s="9"/>
      <c r="FL606" s="9"/>
      <c r="FM606" s="9"/>
      <c r="FN606" s="9"/>
      <c r="FO606" s="9"/>
      <c r="FP606" s="9"/>
      <c r="FQ606" s="9"/>
      <c r="FR606" s="9"/>
      <c r="FS606" s="9"/>
      <c r="FT606" s="9"/>
      <c r="FU606" s="9"/>
      <c r="FV606" s="9"/>
      <c r="FW606" s="9"/>
      <c r="FX606" s="9"/>
      <c r="FY606" s="9"/>
      <c r="FZ606" s="9"/>
      <c r="GA606" s="9"/>
      <c r="GB606" s="9"/>
      <c r="GC606" s="9"/>
      <c r="GD606" s="9"/>
      <c r="GE606" s="9"/>
      <c r="GF606" s="9"/>
      <c r="GG606" s="9"/>
      <c r="GH606" s="9"/>
      <c r="GI606" s="9"/>
      <c r="GJ606" s="9"/>
      <c r="GK606" s="9"/>
      <c r="GL606" s="9"/>
      <c r="GM606" s="9"/>
      <c r="GN606" s="9"/>
      <c r="GO606" s="9"/>
      <c r="GP606" s="9"/>
      <c r="GQ606" s="9"/>
      <c r="GR606" s="9"/>
      <c r="GS606" s="9"/>
      <c r="GT606" s="9"/>
      <c r="GU606" s="9"/>
      <c r="GV606" s="9"/>
      <c r="GW606" s="9"/>
      <c r="GX606" s="9"/>
      <c r="GY606" s="9"/>
      <c r="GZ606" s="9"/>
      <c r="HA606" s="9"/>
      <c r="HB606" s="9"/>
      <c r="HC606" s="9"/>
      <c r="HD606" s="9"/>
      <c r="HE606" s="9"/>
      <c r="HF606" s="9"/>
      <c r="HG606" s="9"/>
      <c r="HH606" s="9"/>
      <c r="HI606" s="9"/>
      <c r="HJ606" s="9"/>
      <c r="HK606" s="9"/>
      <c r="HL606" s="9"/>
      <c r="HM606" s="9"/>
      <c r="HN606" s="9"/>
      <c r="HO606" s="9"/>
      <c r="HP606" s="9"/>
      <c r="HQ606" s="9"/>
      <c r="HR606" s="9"/>
      <c r="HS606" s="9"/>
      <c r="HT606" s="9"/>
      <c r="HU606" s="9"/>
      <c r="HV606" s="9"/>
      <c r="HW606" s="9"/>
      <c r="HX606" s="65"/>
    </row>
    <row r="607" s="9" customFormat="1" ht="81" customHeight="1" spans="1:28">
      <c r="A607" s="17">
        <v>70</v>
      </c>
      <c r="B607" s="17" t="s">
        <v>36</v>
      </c>
      <c r="C607" s="17" t="s">
        <v>37</v>
      </c>
      <c r="D607" s="17" t="s">
        <v>2090</v>
      </c>
      <c r="E607" s="17" t="s">
        <v>39</v>
      </c>
      <c r="F607" s="17" t="s">
        <v>40</v>
      </c>
      <c r="G607" s="17" t="s">
        <v>41</v>
      </c>
      <c r="H607" s="17" t="s">
        <v>504</v>
      </c>
      <c r="I607" s="17" t="s">
        <v>2080</v>
      </c>
      <c r="J607" s="17" t="s">
        <v>1255</v>
      </c>
      <c r="K607" s="42" t="s">
        <v>44</v>
      </c>
      <c r="L607" s="17" t="s">
        <v>476</v>
      </c>
      <c r="M607" s="17" t="s">
        <v>74</v>
      </c>
      <c r="N607" s="17" t="s">
        <v>47</v>
      </c>
      <c r="O607" s="17">
        <v>19</v>
      </c>
      <c r="P607" s="17">
        <v>19</v>
      </c>
      <c r="Q607" s="17">
        <f t="shared" si="3"/>
        <v>0</v>
      </c>
      <c r="R607" s="17">
        <v>0</v>
      </c>
      <c r="S607" s="17">
        <v>0</v>
      </c>
      <c r="T607" s="17" t="s">
        <v>2091</v>
      </c>
      <c r="U607" s="17" t="s">
        <v>2092</v>
      </c>
      <c r="V607" s="17">
        <v>1</v>
      </c>
      <c r="W607" s="17">
        <v>347</v>
      </c>
      <c r="X607" s="17">
        <v>1322</v>
      </c>
      <c r="Y607" s="17">
        <v>191</v>
      </c>
      <c r="Z607" s="54">
        <v>0.97</v>
      </c>
      <c r="AA607" s="17" t="s">
        <v>68</v>
      </c>
      <c r="AB607" s="17" t="s">
        <v>2083</v>
      </c>
    </row>
    <row r="608" s="9" customFormat="1" ht="90" customHeight="1" spans="1:28">
      <c r="A608" s="17">
        <v>71</v>
      </c>
      <c r="B608" s="17" t="s">
        <v>36</v>
      </c>
      <c r="C608" s="17" t="s">
        <v>37</v>
      </c>
      <c r="D608" s="17" t="s">
        <v>2093</v>
      </c>
      <c r="E608" s="17" t="s">
        <v>39</v>
      </c>
      <c r="F608" s="17" t="s">
        <v>40</v>
      </c>
      <c r="G608" s="17" t="s">
        <v>41</v>
      </c>
      <c r="H608" s="17" t="s">
        <v>504</v>
      </c>
      <c r="I608" s="17" t="s">
        <v>2080</v>
      </c>
      <c r="J608" s="17" t="s">
        <v>1255</v>
      </c>
      <c r="K608" s="42" t="s">
        <v>44</v>
      </c>
      <c r="L608" s="17" t="s">
        <v>476</v>
      </c>
      <c r="M608" s="17" t="s">
        <v>74</v>
      </c>
      <c r="N608" s="17" t="s">
        <v>47</v>
      </c>
      <c r="O608" s="17">
        <v>8</v>
      </c>
      <c r="P608" s="17">
        <v>8</v>
      </c>
      <c r="Q608" s="17">
        <f t="shared" si="3"/>
        <v>0</v>
      </c>
      <c r="R608" s="17">
        <v>0</v>
      </c>
      <c r="S608" s="17">
        <v>0</v>
      </c>
      <c r="T608" s="17" t="s">
        <v>2094</v>
      </c>
      <c r="U608" s="17" t="s">
        <v>2095</v>
      </c>
      <c r="V608" s="17">
        <v>1</v>
      </c>
      <c r="W608" s="17">
        <v>347</v>
      </c>
      <c r="X608" s="17">
        <v>1322</v>
      </c>
      <c r="Y608" s="17">
        <v>191</v>
      </c>
      <c r="Z608" s="54">
        <v>0.97</v>
      </c>
      <c r="AA608" s="17" t="s">
        <v>68</v>
      </c>
      <c r="AB608" s="17" t="s">
        <v>2083</v>
      </c>
    </row>
    <row r="609" s="9" customFormat="1" ht="127" customHeight="1" spans="1:28">
      <c r="A609" s="17">
        <v>72</v>
      </c>
      <c r="B609" s="17" t="s">
        <v>60</v>
      </c>
      <c r="C609" s="17" t="s">
        <v>37</v>
      </c>
      <c r="D609" s="17" t="s">
        <v>2096</v>
      </c>
      <c r="E609" s="17" t="s">
        <v>39</v>
      </c>
      <c r="F609" s="17" t="s">
        <v>40</v>
      </c>
      <c r="G609" s="17" t="s">
        <v>41</v>
      </c>
      <c r="H609" s="17" t="s">
        <v>504</v>
      </c>
      <c r="I609" s="17" t="s">
        <v>2080</v>
      </c>
      <c r="J609" s="17" t="s">
        <v>1255</v>
      </c>
      <c r="K609" s="17" t="s">
        <v>63</v>
      </c>
      <c r="L609" s="17" t="s">
        <v>511</v>
      </c>
      <c r="M609" s="17" t="s">
        <v>512</v>
      </c>
      <c r="N609" s="17" t="s">
        <v>47</v>
      </c>
      <c r="O609" s="17">
        <v>8</v>
      </c>
      <c r="P609" s="17">
        <v>8</v>
      </c>
      <c r="Q609" s="17">
        <f t="shared" si="3"/>
        <v>0</v>
      </c>
      <c r="R609" s="17">
        <v>0</v>
      </c>
      <c r="S609" s="17">
        <v>0</v>
      </c>
      <c r="T609" s="17" t="s">
        <v>2097</v>
      </c>
      <c r="U609" s="17" t="s">
        <v>2098</v>
      </c>
      <c r="V609" s="17">
        <v>1</v>
      </c>
      <c r="W609" s="17">
        <v>347</v>
      </c>
      <c r="X609" s="17">
        <v>1322</v>
      </c>
      <c r="Y609" s="17">
        <v>182</v>
      </c>
      <c r="Z609" s="54">
        <v>0.97</v>
      </c>
      <c r="AA609" s="17" t="s">
        <v>68</v>
      </c>
      <c r="AB609" s="17" t="s">
        <v>2083</v>
      </c>
    </row>
    <row r="610" s="9" customFormat="1" ht="77" customHeight="1" spans="1:28">
      <c r="A610" s="17">
        <v>73</v>
      </c>
      <c r="B610" s="17" t="s">
        <v>36</v>
      </c>
      <c r="C610" s="17" t="s">
        <v>37</v>
      </c>
      <c r="D610" s="17" t="s">
        <v>2099</v>
      </c>
      <c r="E610" s="17" t="s">
        <v>39</v>
      </c>
      <c r="F610" s="17" t="s">
        <v>40</v>
      </c>
      <c r="G610" s="17" t="s">
        <v>41</v>
      </c>
      <c r="H610" s="17" t="s">
        <v>504</v>
      </c>
      <c r="I610" s="17" t="s">
        <v>2080</v>
      </c>
      <c r="J610" s="17" t="s">
        <v>1255</v>
      </c>
      <c r="K610" s="42" t="s">
        <v>44</v>
      </c>
      <c r="L610" s="17" t="s">
        <v>511</v>
      </c>
      <c r="M610" s="17" t="s">
        <v>512</v>
      </c>
      <c r="N610" s="17" t="s">
        <v>47</v>
      </c>
      <c r="O610" s="17">
        <v>5</v>
      </c>
      <c r="P610" s="17">
        <v>5</v>
      </c>
      <c r="Q610" s="17">
        <f t="shared" si="3"/>
        <v>0</v>
      </c>
      <c r="R610" s="17">
        <v>0</v>
      </c>
      <c r="S610" s="17">
        <v>0</v>
      </c>
      <c r="T610" s="17" t="s">
        <v>2100</v>
      </c>
      <c r="U610" s="17" t="s">
        <v>2101</v>
      </c>
      <c r="V610" s="17">
        <v>1</v>
      </c>
      <c r="W610" s="17">
        <v>347</v>
      </c>
      <c r="X610" s="17">
        <v>1322</v>
      </c>
      <c r="Y610" s="17">
        <v>182</v>
      </c>
      <c r="Z610" s="54">
        <v>0.97</v>
      </c>
      <c r="AA610" s="17" t="s">
        <v>68</v>
      </c>
      <c r="AB610" s="17" t="s">
        <v>2083</v>
      </c>
    </row>
    <row r="611" s="9" customFormat="1" ht="77" customHeight="1" spans="1:28">
      <c r="A611" s="17">
        <v>74</v>
      </c>
      <c r="B611" s="17" t="s">
        <v>36</v>
      </c>
      <c r="C611" s="17" t="s">
        <v>37</v>
      </c>
      <c r="D611" s="17" t="s">
        <v>2102</v>
      </c>
      <c r="E611" s="17" t="s">
        <v>39</v>
      </c>
      <c r="F611" s="17" t="s">
        <v>40</v>
      </c>
      <c r="G611" s="17" t="s">
        <v>41</v>
      </c>
      <c r="H611" s="17" t="s">
        <v>504</v>
      </c>
      <c r="I611" s="17" t="s">
        <v>2080</v>
      </c>
      <c r="J611" s="17" t="s">
        <v>1255</v>
      </c>
      <c r="K611" s="42" t="s">
        <v>44</v>
      </c>
      <c r="L611" s="17" t="s">
        <v>2053</v>
      </c>
      <c r="M611" s="17" t="s">
        <v>74</v>
      </c>
      <c r="N611" s="17" t="s">
        <v>47</v>
      </c>
      <c r="O611" s="17">
        <v>9</v>
      </c>
      <c r="P611" s="17">
        <v>9</v>
      </c>
      <c r="Q611" s="17">
        <f t="shared" si="3"/>
        <v>0</v>
      </c>
      <c r="R611" s="17">
        <v>0</v>
      </c>
      <c r="S611" s="17">
        <v>0</v>
      </c>
      <c r="T611" s="17" t="s">
        <v>2103</v>
      </c>
      <c r="U611" s="17" t="s">
        <v>2104</v>
      </c>
      <c r="V611" s="17">
        <v>1</v>
      </c>
      <c r="W611" s="17">
        <v>35</v>
      </c>
      <c r="X611" s="17">
        <v>139</v>
      </c>
      <c r="Y611" s="17">
        <v>5</v>
      </c>
      <c r="Z611" s="54">
        <v>0.97</v>
      </c>
      <c r="AA611" s="17" t="s">
        <v>68</v>
      </c>
      <c r="AB611" s="17" t="s">
        <v>2083</v>
      </c>
    </row>
    <row r="612" s="9" customFormat="1" ht="77" customHeight="1" spans="1:28">
      <c r="A612" s="17">
        <v>75</v>
      </c>
      <c r="B612" s="17" t="s">
        <v>36</v>
      </c>
      <c r="C612" s="17" t="s">
        <v>37</v>
      </c>
      <c r="D612" s="17" t="s">
        <v>2105</v>
      </c>
      <c r="E612" s="17" t="s">
        <v>39</v>
      </c>
      <c r="F612" s="17" t="s">
        <v>40</v>
      </c>
      <c r="G612" s="17" t="s">
        <v>41</v>
      </c>
      <c r="H612" s="17" t="s">
        <v>504</v>
      </c>
      <c r="I612" s="17" t="s">
        <v>2080</v>
      </c>
      <c r="J612" s="17" t="s">
        <v>1255</v>
      </c>
      <c r="K612" s="42" t="s">
        <v>44</v>
      </c>
      <c r="L612" s="17" t="s">
        <v>2053</v>
      </c>
      <c r="M612" s="17" t="s">
        <v>74</v>
      </c>
      <c r="N612" s="17" t="s">
        <v>47</v>
      </c>
      <c r="O612" s="17">
        <v>9.7</v>
      </c>
      <c r="P612" s="17">
        <v>9.7</v>
      </c>
      <c r="Q612" s="17">
        <f t="shared" si="3"/>
        <v>0</v>
      </c>
      <c r="R612" s="17">
        <v>0</v>
      </c>
      <c r="S612" s="17">
        <v>0</v>
      </c>
      <c r="T612" s="17" t="s">
        <v>2106</v>
      </c>
      <c r="U612" s="17" t="s">
        <v>2107</v>
      </c>
      <c r="V612" s="17">
        <v>1</v>
      </c>
      <c r="W612" s="17">
        <v>347</v>
      </c>
      <c r="X612" s="17">
        <v>1322</v>
      </c>
      <c r="Y612" s="17">
        <v>182</v>
      </c>
      <c r="Z612" s="54">
        <v>0.97</v>
      </c>
      <c r="AA612" s="17" t="s">
        <v>68</v>
      </c>
      <c r="AB612" s="17" t="s">
        <v>2083</v>
      </c>
    </row>
    <row r="613" s="9" customFormat="1" ht="77" customHeight="1" spans="1:28">
      <c r="A613" s="17">
        <v>76</v>
      </c>
      <c r="B613" s="17" t="s">
        <v>36</v>
      </c>
      <c r="C613" s="17" t="s">
        <v>37</v>
      </c>
      <c r="D613" s="17" t="s">
        <v>2108</v>
      </c>
      <c r="E613" s="17" t="s">
        <v>39</v>
      </c>
      <c r="F613" s="17" t="s">
        <v>40</v>
      </c>
      <c r="G613" s="17" t="s">
        <v>41</v>
      </c>
      <c r="H613" s="17" t="s">
        <v>504</v>
      </c>
      <c r="I613" s="17" t="s">
        <v>2080</v>
      </c>
      <c r="J613" s="17" t="s">
        <v>1255</v>
      </c>
      <c r="K613" s="42" t="s">
        <v>44</v>
      </c>
      <c r="L613" s="17" t="s">
        <v>326</v>
      </c>
      <c r="M613" s="17" t="s">
        <v>327</v>
      </c>
      <c r="N613" s="17" t="s">
        <v>47</v>
      </c>
      <c r="O613" s="17">
        <v>58</v>
      </c>
      <c r="P613" s="17">
        <v>58</v>
      </c>
      <c r="Q613" s="17">
        <f t="shared" si="3"/>
        <v>0</v>
      </c>
      <c r="R613" s="17">
        <v>0</v>
      </c>
      <c r="S613" s="17">
        <v>0</v>
      </c>
      <c r="T613" s="17" t="s">
        <v>2109</v>
      </c>
      <c r="U613" s="17" t="s">
        <v>2110</v>
      </c>
      <c r="V613" s="17">
        <v>1</v>
      </c>
      <c r="W613" s="17">
        <v>347</v>
      </c>
      <c r="X613" s="17">
        <v>1322</v>
      </c>
      <c r="Y613" s="17">
        <v>191</v>
      </c>
      <c r="Z613" s="54">
        <v>0.95</v>
      </c>
      <c r="AA613" s="17" t="s">
        <v>68</v>
      </c>
      <c r="AB613" s="17" t="s">
        <v>2083</v>
      </c>
    </row>
    <row r="614" s="9" customFormat="1" ht="77" customHeight="1" spans="1:28">
      <c r="A614" s="17">
        <v>77</v>
      </c>
      <c r="B614" s="17" t="s">
        <v>60</v>
      </c>
      <c r="C614" s="17" t="s">
        <v>37</v>
      </c>
      <c r="D614" s="17" t="s">
        <v>2111</v>
      </c>
      <c r="E614" s="17" t="s">
        <v>683</v>
      </c>
      <c r="F614" s="17" t="s">
        <v>40</v>
      </c>
      <c r="G614" s="17" t="s">
        <v>41</v>
      </c>
      <c r="H614" s="17" t="s">
        <v>504</v>
      </c>
      <c r="I614" s="17" t="s">
        <v>1893</v>
      </c>
      <c r="J614" s="17" t="s">
        <v>1255</v>
      </c>
      <c r="K614" s="44" t="s">
        <v>63</v>
      </c>
      <c r="L614" s="33" t="s">
        <v>168</v>
      </c>
      <c r="M614" s="33" t="s">
        <v>168</v>
      </c>
      <c r="N614" s="17" t="s">
        <v>47</v>
      </c>
      <c r="O614" s="17">
        <v>30</v>
      </c>
      <c r="P614" s="17">
        <v>30</v>
      </c>
      <c r="Q614" s="17">
        <f t="shared" si="3"/>
        <v>0</v>
      </c>
      <c r="R614" s="17">
        <v>0</v>
      </c>
      <c r="S614" s="17">
        <v>0</v>
      </c>
      <c r="T614" s="17" t="s">
        <v>1894</v>
      </c>
      <c r="U614" s="17" t="s">
        <v>2076</v>
      </c>
      <c r="V614" s="17">
        <v>1</v>
      </c>
      <c r="W614" s="17">
        <v>347</v>
      </c>
      <c r="X614" s="17">
        <v>1322</v>
      </c>
      <c r="Y614" s="17">
        <v>182</v>
      </c>
      <c r="Z614" s="54">
        <v>0.97</v>
      </c>
      <c r="AA614" s="17" t="s">
        <v>68</v>
      </c>
      <c r="AB614" s="17" t="s">
        <v>2083</v>
      </c>
    </row>
    <row r="615" s="9" customFormat="1" ht="104" customHeight="1" spans="1:28">
      <c r="A615" s="17">
        <v>78</v>
      </c>
      <c r="B615" s="17" t="s">
        <v>36</v>
      </c>
      <c r="C615" s="17" t="s">
        <v>37</v>
      </c>
      <c r="D615" s="17" t="s">
        <v>2112</v>
      </c>
      <c r="E615" s="17" t="s">
        <v>39</v>
      </c>
      <c r="F615" s="17" t="s">
        <v>40</v>
      </c>
      <c r="G615" s="17" t="s">
        <v>41</v>
      </c>
      <c r="H615" s="17" t="s">
        <v>504</v>
      </c>
      <c r="I615" s="17" t="s">
        <v>2080</v>
      </c>
      <c r="J615" s="17" t="s">
        <v>1255</v>
      </c>
      <c r="K615" s="42" t="s">
        <v>44</v>
      </c>
      <c r="L615" s="17" t="s">
        <v>511</v>
      </c>
      <c r="M615" s="17" t="s">
        <v>74</v>
      </c>
      <c r="N615" s="17" t="s">
        <v>47</v>
      </c>
      <c r="O615" s="17">
        <v>5</v>
      </c>
      <c r="P615" s="17">
        <v>5</v>
      </c>
      <c r="Q615" s="17">
        <f t="shared" si="3"/>
        <v>0</v>
      </c>
      <c r="R615" s="17">
        <v>0</v>
      </c>
      <c r="S615" s="17">
        <v>0</v>
      </c>
      <c r="T615" s="17" t="s">
        <v>2113</v>
      </c>
      <c r="U615" s="17" t="s">
        <v>2092</v>
      </c>
      <c r="V615" s="17">
        <v>1</v>
      </c>
      <c r="W615" s="17">
        <v>347</v>
      </c>
      <c r="X615" s="17">
        <v>1322</v>
      </c>
      <c r="Y615" s="17">
        <v>191</v>
      </c>
      <c r="Z615" s="54">
        <v>0.97</v>
      </c>
      <c r="AA615" s="17" t="s">
        <v>68</v>
      </c>
      <c r="AB615" s="17" t="s">
        <v>2083</v>
      </c>
    </row>
    <row r="616" s="9" customFormat="1" ht="77" customHeight="1" spans="1:28">
      <c r="A616" s="17">
        <v>79</v>
      </c>
      <c r="B616" s="17" t="s">
        <v>36</v>
      </c>
      <c r="C616" s="17" t="s">
        <v>37</v>
      </c>
      <c r="D616" s="17" t="s">
        <v>2114</v>
      </c>
      <c r="E616" s="17" t="s">
        <v>39</v>
      </c>
      <c r="F616" s="17" t="s">
        <v>40</v>
      </c>
      <c r="G616" s="33" t="s">
        <v>41</v>
      </c>
      <c r="H616" s="33" t="s">
        <v>504</v>
      </c>
      <c r="I616" s="33" t="s">
        <v>2080</v>
      </c>
      <c r="J616" s="17" t="s">
        <v>1255</v>
      </c>
      <c r="K616" s="42" t="s">
        <v>44</v>
      </c>
      <c r="L616" s="33" t="s">
        <v>476</v>
      </c>
      <c r="M616" s="33" t="s">
        <v>74</v>
      </c>
      <c r="N616" s="17" t="s">
        <v>47</v>
      </c>
      <c r="O616" s="17">
        <v>28</v>
      </c>
      <c r="P616" s="17">
        <v>28</v>
      </c>
      <c r="Q616" s="17">
        <f t="shared" si="3"/>
        <v>0</v>
      </c>
      <c r="R616" s="17">
        <v>0</v>
      </c>
      <c r="S616" s="17">
        <v>0</v>
      </c>
      <c r="T616" s="33" t="s">
        <v>2115</v>
      </c>
      <c r="U616" s="33" t="s">
        <v>2116</v>
      </c>
      <c r="V616" s="33">
        <v>1</v>
      </c>
      <c r="W616" s="53">
        <v>34</v>
      </c>
      <c r="X616" s="53">
        <v>129</v>
      </c>
      <c r="Y616" s="53">
        <v>13</v>
      </c>
      <c r="Z616" s="52">
        <v>0.97</v>
      </c>
      <c r="AA616" s="33" t="s">
        <v>68</v>
      </c>
      <c r="AB616" s="17" t="s">
        <v>2083</v>
      </c>
    </row>
    <row r="617" s="9" customFormat="1" ht="77" customHeight="1" spans="1:28">
      <c r="A617" s="17">
        <v>80</v>
      </c>
      <c r="B617" s="17" t="s">
        <v>36</v>
      </c>
      <c r="C617" s="17" t="s">
        <v>37</v>
      </c>
      <c r="D617" s="17" t="s">
        <v>2117</v>
      </c>
      <c r="E617" s="17" t="s">
        <v>39</v>
      </c>
      <c r="F617" s="17" t="s">
        <v>40</v>
      </c>
      <c r="G617" s="17" t="s">
        <v>41</v>
      </c>
      <c r="H617" s="17" t="s">
        <v>504</v>
      </c>
      <c r="I617" s="17" t="s">
        <v>1893</v>
      </c>
      <c r="J617" s="17" t="s">
        <v>103</v>
      </c>
      <c r="K617" s="42" t="s">
        <v>44</v>
      </c>
      <c r="L617" s="17" t="s">
        <v>45</v>
      </c>
      <c r="M617" s="17" t="s">
        <v>46</v>
      </c>
      <c r="N617" s="17" t="s">
        <v>47</v>
      </c>
      <c r="O617" s="17">
        <v>7.5</v>
      </c>
      <c r="P617" s="17">
        <v>7.5</v>
      </c>
      <c r="Q617" s="17">
        <f t="shared" si="3"/>
        <v>0</v>
      </c>
      <c r="R617" s="17">
        <v>0</v>
      </c>
      <c r="S617" s="17">
        <v>0</v>
      </c>
      <c r="T617" s="17" t="s">
        <v>2118</v>
      </c>
      <c r="U617" s="17" t="s">
        <v>2119</v>
      </c>
      <c r="V617" s="17">
        <v>1</v>
      </c>
      <c r="W617" s="17">
        <v>144</v>
      </c>
      <c r="X617" s="17">
        <v>543</v>
      </c>
      <c r="Y617" s="17">
        <v>12</v>
      </c>
      <c r="Z617" s="54">
        <v>0.97</v>
      </c>
      <c r="AA617" s="17" t="s">
        <v>68</v>
      </c>
      <c r="AB617" s="17" t="s">
        <v>2120</v>
      </c>
    </row>
    <row r="618" s="9" customFormat="1" ht="77" customHeight="1" spans="1:28">
      <c r="A618" s="17">
        <v>81</v>
      </c>
      <c r="B618" s="17" t="s">
        <v>36</v>
      </c>
      <c r="C618" s="17" t="s">
        <v>37</v>
      </c>
      <c r="D618" s="17" t="s">
        <v>2121</v>
      </c>
      <c r="E618" s="17" t="s">
        <v>39</v>
      </c>
      <c r="F618" s="17" t="s">
        <v>40</v>
      </c>
      <c r="G618" s="17" t="s">
        <v>41</v>
      </c>
      <c r="H618" s="17" t="s">
        <v>504</v>
      </c>
      <c r="I618" s="17" t="s">
        <v>1893</v>
      </c>
      <c r="J618" s="17" t="s">
        <v>103</v>
      </c>
      <c r="K618" s="42" t="s">
        <v>44</v>
      </c>
      <c r="L618" s="17" t="s">
        <v>2053</v>
      </c>
      <c r="M618" s="17" t="s">
        <v>74</v>
      </c>
      <c r="N618" s="17" t="s">
        <v>47</v>
      </c>
      <c r="O618" s="17">
        <v>13.5</v>
      </c>
      <c r="P618" s="17">
        <v>13.5</v>
      </c>
      <c r="Q618" s="17">
        <f t="shared" si="3"/>
        <v>0</v>
      </c>
      <c r="R618" s="17">
        <v>0</v>
      </c>
      <c r="S618" s="17">
        <v>0</v>
      </c>
      <c r="T618" s="17" t="s">
        <v>2122</v>
      </c>
      <c r="U618" s="17" t="s">
        <v>2123</v>
      </c>
      <c r="V618" s="17">
        <v>1</v>
      </c>
      <c r="W618" s="17">
        <v>60</v>
      </c>
      <c r="X618" s="17">
        <v>240</v>
      </c>
      <c r="Y618" s="17">
        <v>38</v>
      </c>
      <c r="Z618" s="54">
        <v>0.97</v>
      </c>
      <c r="AA618" s="17" t="s">
        <v>68</v>
      </c>
      <c r="AB618" s="17" t="s">
        <v>2120</v>
      </c>
    </row>
    <row r="619" s="9" customFormat="1" ht="77" customHeight="1" spans="1:28">
      <c r="A619" s="17">
        <v>82</v>
      </c>
      <c r="B619" s="17" t="s">
        <v>36</v>
      </c>
      <c r="C619" s="17" t="s">
        <v>37</v>
      </c>
      <c r="D619" s="17" t="s">
        <v>2124</v>
      </c>
      <c r="E619" s="17" t="s">
        <v>517</v>
      </c>
      <c r="F619" s="17" t="s">
        <v>40</v>
      </c>
      <c r="G619" s="17" t="s">
        <v>41</v>
      </c>
      <c r="H619" s="17" t="s">
        <v>504</v>
      </c>
      <c r="I619" s="17" t="s">
        <v>1893</v>
      </c>
      <c r="J619" s="17" t="s">
        <v>103</v>
      </c>
      <c r="K619" s="42" t="s">
        <v>44</v>
      </c>
      <c r="L619" s="17" t="s">
        <v>45</v>
      </c>
      <c r="M619" s="17" t="s">
        <v>46</v>
      </c>
      <c r="N619" s="17" t="s">
        <v>47</v>
      </c>
      <c r="O619" s="17">
        <v>49</v>
      </c>
      <c r="P619" s="45">
        <v>49</v>
      </c>
      <c r="Q619" s="17">
        <f t="shared" si="3"/>
        <v>0</v>
      </c>
      <c r="R619" s="17">
        <v>0</v>
      </c>
      <c r="S619" s="17">
        <v>0</v>
      </c>
      <c r="T619" s="17" t="s">
        <v>2125</v>
      </c>
      <c r="U619" s="17" t="s">
        <v>2126</v>
      </c>
      <c r="V619" s="17">
        <v>1</v>
      </c>
      <c r="W619" s="17">
        <v>60</v>
      </c>
      <c r="X619" s="17">
        <v>230</v>
      </c>
      <c r="Y619" s="17">
        <v>36</v>
      </c>
      <c r="Z619" s="54">
        <v>0.97</v>
      </c>
      <c r="AA619" s="17" t="s">
        <v>68</v>
      </c>
      <c r="AB619" s="17" t="s">
        <v>2120</v>
      </c>
    </row>
    <row r="620" s="9" customFormat="1" ht="77" customHeight="1" spans="1:28">
      <c r="A620" s="17">
        <v>83</v>
      </c>
      <c r="B620" s="17" t="s">
        <v>36</v>
      </c>
      <c r="C620" s="17" t="s">
        <v>37</v>
      </c>
      <c r="D620" s="17" t="s">
        <v>2127</v>
      </c>
      <c r="E620" s="17" t="s">
        <v>39</v>
      </c>
      <c r="F620" s="17" t="s">
        <v>40</v>
      </c>
      <c r="G620" s="17" t="s">
        <v>41</v>
      </c>
      <c r="H620" s="17" t="s">
        <v>504</v>
      </c>
      <c r="I620" s="17" t="s">
        <v>1893</v>
      </c>
      <c r="J620" s="17" t="s">
        <v>103</v>
      </c>
      <c r="K620" s="42" t="s">
        <v>44</v>
      </c>
      <c r="L620" s="17" t="s">
        <v>2053</v>
      </c>
      <c r="M620" s="17" t="s">
        <v>74</v>
      </c>
      <c r="N620" s="17" t="s">
        <v>47</v>
      </c>
      <c r="O620" s="17">
        <v>8</v>
      </c>
      <c r="P620" s="17">
        <v>8</v>
      </c>
      <c r="Q620" s="17">
        <f t="shared" si="3"/>
        <v>0</v>
      </c>
      <c r="R620" s="17">
        <v>0</v>
      </c>
      <c r="S620" s="17">
        <v>0</v>
      </c>
      <c r="T620" s="17" t="s">
        <v>2128</v>
      </c>
      <c r="U620" s="17" t="s">
        <v>2123</v>
      </c>
      <c r="V620" s="17">
        <v>1</v>
      </c>
      <c r="W620" s="17">
        <v>31</v>
      </c>
      <c r="X620" s="17">
        <v>111</v>
      </c>
      <c r="Y620" s="17">
        <v>4</v>
      </c>
      <c r="Z620" s="54">
        <v>0.97</v>
      </c>
      <c r="AA620" s="17" t="s">
        <v>68</v>
      </c>
      <c r="AB620" s="17" t="s">
        <v>2120</v>
      </c>
    </row>
    <row r="621" s="9" customFormat="1" ht="77" customHeight="1" spans="1:28">
      <c r="A621" s="17">
        <v>84</v>
      </c>
      <c r="B621" s="17" t="s">
        <v>36</v>
      </c>
      <c r="C621" s="17" t="s">
        <v>37</v>
      </c>
      <c r="D621" s="17" t="s">
        <v>2129</v>
      </c>
      <c r="E621" s="17" t="s">
        <v>39</v>
      </c>
      <c r="F621" s="17" t="s">
        <v>40</v>
      </c>
      <c r="G621" s="17" t="s">
        <v>41</v>
      </c>
      <c r="H621" s="17" t="s">
        <v>504</v>
      </c>
      <c r="I621" s="17" t="s">
        <v>1893</v>
      </c>
      <c r="J621" s="17" t="s">
        <v>103</v>
      </c>
      <c r="K621" s="42" t="s">
        <v>44</v>
      </c>
      <c r="L621" s="17" t="s">
        <v>45</v>
      </c>
      <c r="M621" s="17" t="s">
        <v>74</v>
      </c>
      <c r="N621" s="17" t="s">
        <v>47</v>
      </c>
      <c r="O621" s="17">
        <v>13</v>
      </c>
      <c r="P621" s="17">
        <v>13</v>
      </c>
      <c r="Q621" s="17">
        <f t="shared" si="3"/>
        <v>0</v>
      </c>
      <c r="R621" s="17">
        <v>0</v>
      </c>
      <c r="S621" s="17">
        <v>0</v>
      </c>
      <c r="T621" s="17" t="s">
        <v>2130</v>
      </c>
      <c r="U621" s="17" t="s">
        <v>2131</v>
      </c>
      <c r="V621" s="17">
        <v>1</v>
      </c>
      <c r="W621" s="17">
        <v>46</v>
      </c>
      <c r="X621" s="17">
        <v>190</v>
      </c>
      <c r="Y621" s="17">
        <v>35</v>
      </c>
      <c r="Z621" s="54">
        <v>0.97</v>
      </c>
      <c r="AA621" s="17" t="s">
        <v>68</v>
      </c>
      <c r="AB621" s="17" t="s">
        <v>2120</v>
      </c>
    </row>
    <row r="622" s="9" customFormat="1" ht="77" customHeight="1" spans="1:28">
      <c r="A622" s="17">
        <v>85</v>
      </c>
      <c r="B622" s="17" t="s">
        <v>36</v>
      </c>
      <c r="C622" s="17" t="s">
        <v>37</v>
      </c>
      <c r="D622" s="17" t="s">
        <v>2132</v>
      </c>
      <c r="E622" s="17" t="s">
        <v>39</v>
      </c>
      <c r="F622" s="17" t="s">
        <v>40</v>
      </c>
      <c r="G622" s="17" t="s">
        <v>41</v>
      </c>
      <c r="H622" s="17" t="s">
        <v>504</v>
      </c>
      <c r="I622" s="17" t="s">
        <v>1893</v>
      </c>
      <c r="J622" s="17" t="s">
        <v>103</v>
      </c>
      <c r="K622" s="42" t="s">
        <v>44</v>
      </c>
      <c r="L622" s="17" t="s">
        <v>45</v>
      </c>
      <c r="M622" s="17" t="s">
        <v>46</v>
      </c>
      <c r="N622" s="17" t="s">
        <v>47</v>
      </c>
      <c r="O622" s="17">
        <v>19.5</v>
      </c>
      <c r="P622" s="17">
        <v>19.5</v>
      </c>
      <c r="Q622" s="17">
        <f t="shared" si="3"/>
        <v>0</v>
      </c>
      <c r="R622" s="17">
        <v>0</v>
      </c>
      <c r="S622" s="17">
        <v>0</v>
      </c>
      <c r="T622" s="17" t="s">
        <v>2133</v>
      </c>
      <c r="U622" s="17" t="s">
        <v>2134</v>
      </c>
      <c r="V622" s="17">
        <v>1</v>
      </c>
      <c r="W622" s="17">
        <v>122</v>
      </c>
      <c r="X622" s="17">
        <v>260</v>
      </c>
      <c r="Y622" s="17">
        <v>48</v>
      </c>
      <c r="Z622" s="54">
        <v>0.97</v>
      </c>
      <c r="AA622" s="17" t="s">
        <v>52</v>
      </c>
      <c r="AB622" s="17" t="s">
        <v>2120</v>
      </c>
    </row>
    <row r="623" s="9" customFormat="1" ht="77" customHeight="1" spans="1:28">
      <c r="A623" s="17">
        <v>86</v>
      </c>
      <c r="B623" s="17" t="s">
        <v>36</v>
      </c>
      <c r="C623" s="17" t="s">
        <v>37</v>
      </c>
      <c r="D623" s="17" t="s">
        <v>2135</v>
      </c>
      <c r="E623" s="17" t="s">
        <v>39</v>
      </c>
      <c r="F623" s="17" t="s">
        <v>40</v>
      </c>
      <c r="G623" s="17" t="s">
        <v>41</v>
      </c>
      <c r="H623" s="17" t="s">
        <v>504</v>
      </c>
      <c r="I623" s="17" t="s">
        <v>1893</v>
      </c>
      <c r="J623" s="17" t="s">
        <v>103</v>
      </c>
      <c r="K623" s="42" t="s">
        <v>44</v>
      </c>
      <c r="L623" s="17" t="s">
        <v>2053</v>
      </c>
      <c r="M623" s="17" t="s">
        <v>74</v>
      </c>
      <c r="N623" s="17" t="s">
        <v>47</v>
      </c>
      <c r="O623" s="17">
        <v>33</v>
      </c>
      <c r="P623" s="17">
        <v>33</v>
      </c>
      <c r="Q623" s="17">
        <f t="shared" si="3"/>
        <v>0</v>
      </c>
      <c r="R623" s="17">
        <v>0</v>
      </c>
      <c r="S623" s="17">
        <v>0</v>
      </c>
      <c r="T623" s="17" t="s">
        <v>2136</v>
      </c>
      <c r="U623" s="17" t="s">
        <v>2123</v>
      </c>
      <c r="V623" s="17">
        <v>1</v>
      </c>
      <c r="W623" s="17">
        <v>31</v>
      </c>
      <c r="X623" s="17">
        <v>111</v>
      </c>
      <c r="Y623" s="17">
        <v>4</v>
      </c>
      <c r="Z623" s="54">
        <v>0.97</v>
      </c>
      <c r="AA623" s="17" t="s">
        <v>68</v>
      </c>
      <c r="AB623" s="17" t="s">
        <v>2120</v>
      </c>
    </row>
    <row r="624" s="9" customFormat="1" ht="77" customHeight="1" spans="1:28">
      <c r="A624" s="17">
        <v>87</v>
      </c>
      <c r="B624" s="17" t="s">
        <v>36</v>
      </c>
      <c r="C624" s="17" t="s">
        <v>37</v>
      </c>
      <c r="D624" s="17" t="s">
        <v>2137</v>
      </c>
      <c r="E624" s="17" t="s">
        <v>39</v>
      </c>
      <c r="F624" s="17" t="s">
        <v>40</v>
      </c>
      <c r="G624" s="17" t="s">
        <v>41</v>
      </c>
      <c r="H624" s="17" t="s">
        <v>504</v>
      </c>
      <c r="I624" s="17" t="s">
        <v>1893</v>
      </c>
      <c r="J624" s="17" t="s">
        <v>103</v>
      </c>
      <c r="K624" s="42" t="s">
        <v>44</v>
      </c>
      <c r="L624" s="17" t="s">
        <v>2053</v>
      </c>
      <c r="M624" s="17" t="s">
        <v>74</v>
      </c>
      <c r="N624" s="17" t="s">
        <v>47</v>
      </c>
      <c r="O624" s="17">
        <v>3.2</v>
      </c>
      <c r="P624" s="17">
        <v>3.2</v>
      </c>
      <c r="Q624" s="17">
        <f t="shared" si="3"/>
        <v>0</v>
      </c>
      <c r="R624" s="17">
        <v>0</v>
      </c>
      <c r="S624" s="17">
        <v>0</v>
      </c>
      <c r="T624" s="17" t="s">
        <v>2138</v>
      </c>
      <c r="U624" s="17" t="s">
        <v>2139</v>
      </c>
      <c r="V624" s="17">
        <v>1</v>
      </c>
      <c r="W624" s="17">
        <v>48</v>
      </c>
      <c r="X624" s="17">
        <v>192</v>
      </c>
      <c r="Y624" s="17">
        <v>35</v>
      </c>
      <c r="Z624" s="54">
        <v>0.97</v>
      </c>
      <c r="AA624" s="17" t="s">
        <v>68</v>
      </c>
      <c r="AB624" s="17" t="s">
        <v>2120</v>
      </c>
    </row>
    <row r="625" s="9" customFormat="1" ht="77" customHeight="1" spans="1:28">
      <c r="A625" s="17">
        <v>88</v>
      </c>
      <c r="B625" s="17" t="s">
        <v>36</v>
      </c>
      <c r="C625" s="17" t="s">
        <v>37</v>
      </c>
      <c r="D625" s="17" t="s">
        <v>2140</v>
      </c>
      <c r="E625" s="17" t="s">
        <v>39</v>
      </c>
      <c r="F625" s="17" t="s">
        <v>40</v>
      </c>
      <c r="G625" s="17" t="s">
        <v>41</v>
      </c>
      <c r="H625" s="17" t="s">
        <v>504</v>
      </c>
      <c r="I625" s="17" t="s">
        <v>2141</v>
      </c>
      <c r="J625" s="17" t="s">
        <v>43</v>
      </c>
      <c r="K625" s="42" t="s">
        <v>44</v>
      </c>
      <c r="L625" s="17" t="s">
        <v>45</v>
      </c>
      <c r="M625" s="17" t="s">
        <v>46</v>
      </c>
      <c r="N625" s="17" t="s">
        <v>47</v>
      </c>
      <c r="O625" s="17">
        <v>39</v>
      </c>
      <c r="P625" s="17">
        <v>39</v>
      </c>
      <c r="Q625" s="17">
        <f t="shared" si="3"/>
        <v>0</v>
      </c>
      <c r="R625" s="17">
        <v>0</v>
      </c>
      <c r="S625" s="17">
        <v>0</v>
      </c>
      <c r="T625" s="17" t="s">
        <v>2142</v>
      </c>
      <c r="U625" s="17" t="s">
        <v>2002</v>
      </c>
      <c r="V625" s="17">
        <v>1</v>
      </c>
      <c r="W625" s="17">
        <v>89</v>
      </c>
      <c r="X625" s="17">
        <v>344</v>
      </c>
      <c r="Y625" s="17">
        <v>77</v>
      </c>
      <c r="Z625" s="54">
        <v>0.97</v>
      </c>
      <c r="AA625" s="17" t="s">
        <v>68</v>
      </c>
      <c r="AB625" s="17" t="s">
        <v>2143</v>
      </c>
    </row>
    <row r="626" s="9" customFormat="1" ht="77" customHeight="1" spans="1:28">
      <c r="A626" s="17">
        <v>89</v>
      </c>
      <c r="B626" s="17" t="s">
        <v>36</v>
      </c>
      <c r="C626" s="17" t="s">
        <v>37</v>
      </c>
      <c r="D626" s="17" t="s">
        <v>2144</v>
      </c>
      <c r="E626" s="17" t="s">
        <v>39</v>
      </c>
      <c r="F626" s="17" t="s">
        <v>40</v>
      </c>
      <c r="G626" s="17" t="s">
        <v>41</v>
      </c>
      <c r="H626" s="17" t="s">
        <v>504</v>
      </c>
      <c r="I626" s="17" t="s">
        <v>2141</v>
      </c>
      <c r="J626" s="17" t="s">
        <v>43</v>
      </c>
      <c r="K626" s="42" t="s">
        <v>44</v>
      </c>
      <c r="L626" s="17" t="s">
        <v>2053</v>
      </c>
      <c r="M626" s="17" t="s">
        <v>477</v>
      </c>
      <c r="N626" s="17" t="s">
        <v>47</v>
      </c>
      <c r="O626" s="17">
        <v>50</v>
      </c>
      <c r="P626" s="17">
        <v>50</v>
      </c>
      <c r="Q626" s="17">
        <f t="shared" si="3"/>
        <v>0</v>
      </c>
      <c r="R626" s="17">
        <v>0</v>
      </c>
      <c r="S626" s="17">
        <v>0</v>
      </c>
      <c r="T626" s="17" t="s">
        <v>2145</v>
      </c>
      <c r="U626" s="17" t="s">
        <v>2146</v>
      </c>
      <c r="V626" s="17">
        <v>1</v>
      </c>
      <c r="W626" s="17">
        <v>341</v>
      </c>
      <c r="X626" s="17">
        <v>1269</v>
      </c>
      <c r="Y626" s="17">
        <v>204</v>
      </c>
      <c r="Z626" s="54">
        <v>0.97</v>
      </c>
      <c r="AA626" s="17" t="s">
        <v>68</v>
      </c>
      <c r="AB626" s="17" t="s">
        <v>2143</v>
      </c>
    </row>
    <row r="627" s="9" customFormat="1" ht="77" customHeight="1" spans="1:28">
      <c r="A627" s="17">
        <v>90</v>
      </c>
      <c r="B627" s="17" t="s">
        <v>36</v>
      </c>
      <c r="C627" s="17" t="s">
        <v>37</v>
      </c>
      <c r="D627" s="17" t="s">
        <v>2147</v>
      </c>
      <c r="E627" s="17" t="s">
        <v>39</v>
      </c>
      <c r="F627" s="17" t="s">
        <v>40</v>
      </c>
      <c r="G627" s="17" t="s">
        <v>41</v>
      </c>
      <c r="H627" s="17" t="s">
        <v>504</v>
      </c>
      <c r="I627" s="54" t="s">
        <v>2141</v>
      </c>
      <c r="J627" s="17" t="s">
        <v>43</v>
      </c>
      <c r="K627" s="42" t="s">
        <v>44</v>
      </c>
      <c r="L627" s="17" t="s">
        <v>45</v>
      </c>
      <c r="M627" s="17" t="s">
        <v>74</v>
      </c>
      <c r="N627" s="17" t="s">
        <v>47</v>
      </c>
      <c r="O627" s="17">
        <v>9</v>
      </c>
      <c r="P627" s="17">
        <v>9</v>
      </c>
      <c r="Q627" s="17">
        <f t="shared" si="3"/>
        <v>0</v>
      </c>
      <c r="R627" s="17">
        <v>0</v>
      </c>
      <c r="S627" s="17">
        <v>0</v>
      </c>
      <c r="T627" s="17" t="s">
        <v>2148</v>
      </c>
      <c r="U627" s="54" t="s">
        <v>2002</v>
      </c>
      <c r="V627" s="17">
        <v>1</v>
      </c>
      <c r="W627" s="17">
        <v>71</v>
      </c>
      <c r="X627" s="17">
        <v>294</v>
      </c>
      <c r="Y627" s="17">
        <v>29</v>
      </c>
      <c r="Z627" s="54">
        <v>0.97</v>
      </c>
      <c r="AA627" s="17" t="s">
        <v>68</v>
      </c>
      <c r="AB627" s="17" t="s">
        <v>2143</v>
      </c>
    </row>
    <row r="628" s="9" customFormat="1" ht="77" customHeight="1" spans="1:28">
      <c r="A628" s="17">
        <v>91</v>
      </c>
      <c r="B628" s="17" t="s">
        <v>36</v>
      </c>
      <c r="C628" s="17" t="s">
        <v>37</v>
      </c>
      <c r="D628" s="17" t="s">
        <v>2149</v>
      </c>
      <c r="E628" s="17" t="s">
        <v>39</v>
      </c>
      <c r="F628" s="17" t="s">
        <v>40</v>
      </c>
      <c r="G628" s="17" t="s">
        <v>41</v>
      </c>
      <c r="H628" s="17" t="s">
        <v>504</v>
      </c>
      <c r="I628" s="17" t="s">
        <v>2141</v>
      </c>
      <c r="J628" s="17" t="s">
        <v>43</v>
      </c>
      <c r="K628" s="42" t="s">
        <v>44</v>
      </c>
      <c r="L628" s="17" t="s">
        <v>45</v>
      </c>
      <c r="M628" s="17" t="s">
        <v>74</v>
      </c>
      <c r="N628" s="17" t="s">
        <v>47</v>
      </c>
      <c r="O628" s="17">
        <v>4.6</v>
      </c>
      <c r="P628" s="17">
        <v>4.6</v>
      </c>
      <c r="Q628" s="17">
        <f t="shared" si="3"/>
        <v>0</v>
      </c>
      <c r="R628" s="17">
        <v>0</v>
      </c>
      <c r="S628" s="17">
        <v>0</v>
      </c>
      <c r="T628" s="17" t="s">
        <v>2150</v>
      </c>
      <c r="U628" s="17" t="s">
        <v>1878</v>
      </c>
      <c r="V628" s="17">
        <v>1</v>
      </c>
      <c r="W628" s="17">
        <v>222</v>
      </c>
      <c r="X628" s="17">
        <v>863</v>
      </c>
      <c r="Y628" s="17">
        <v>188</v>
      </c>
      <c r="Z628" s="54">
        <v>0.97</v>
      </c>
      <c r="AA628" s="17" t="s">
        <v>68</v>
      </c>
      <c r="AB628" s="17" t="s">
        <v>2143</v>
      </c>
    </row>
    <row r="629" s="9" customFormat="1" ht="77" customHeight="1" spans="1:28">
      <c r="A629" s="17">
        <v>92</v>
      </c>
      <c r="B629" s="17" t="s">
        <v>36</v>
      </c>
      <c r="C629" s="17" t="s">
        <v>37</v>
      </c>
      <c r="D629" s="17" t="s">
        <v>2151</v>
      </c>
      <c r="E629" s="17" t="s">
        <v>39</v>
      </c>
      <c r="F629" s="17" t="s">
        <v>40</v>
      </c>
      <c r="G629" s="17" t="s">
        <v>41</v>
      </c>
      <c r="H629" s="17" t="s">
        <v>504</v>
      </c>
      <c r="I629" s="17" t="s">
        <v>2141</v>
      </c>
      <c r="J629" s="17" t="s">
        <v>43</v>
      </c>
      <c r="K629" s="42" t="s">
        <v>44</v>
      </c>
      <c r="L629" s="17" t="s">
        <v>45</v>
      </c>
      <c r="M629" s="17" t="s">
        <v>74</v>
      </c>
      <c r="N629" s="17" t="s">
        <v>47</v>
      </c>
      <c r="O629" s="17">
        <v>17</v>
      </c>
      <c r="P629" s="17">
        <v>17</v>
      </c>
      <c r="Q629" s="17">
        <f t="shared" si="3"/>
        <v>0</v>
      </c>
      <c r="R629" s="17">
        <v>0</v>
      </c>
      <c r="S629" s="17">
        <v>0</v>
      </c>
      <c r="T629" s="17" t="s">
        <v>2152</v>
      </c>
      <c r="U629" s="17" t="s">
        <v>2153</v>
      </c>
      <c r="V629" s="17">
        <v>1</v>
      </c>
      <c r="W629" s="17">
        <v>26</v>
      </c>
      <c r="X629" s="17">
        <v>91</v>
      </c>
      <c r="Y629" s="17">
        <v>35</v>
      </c>
      <c r="Z629" s="54">
        <v>0.97</v>
      </c>
      <c r="AA629" s="17" t="s">
        <v>68</v>
      </c>
      <c r="AB629" s="17" t="s">
        <v>2143</v>
      </c>
    </row>
    <row r="630" s="9" customFormat="1" ht="77" customHeight="1" spans="1:28">
      <c r="A630" s="17">
        <v>93</v>
      </c>
      <c r="B630" s="17" t="s">
        <v>36</v>
      </c>
      <c r="C630" s="17" t="s">
        <v>37</v>
      </c>
      <c r="D630" s="17" t="s">
        <v>2154</v>
      </c>
      <c r="E630" s="17" t="s">
        <v>39</v>
      </c>
      <c r="F630" s="17" t="s">
        <v>40</v>
      </c>
      <c r="G630" s="17" t="s">
        <v>41</v>
      </c>
      <c r="H630" s="17" t="s">
        <v>504</v>
      </c>
      <c r="I630" s="17" t="s">
        <v>2141</v>
      </c>
      <c r="J630" s="17" t="s">
        <v>43</v>
      </c>
      <c r="K630" s="42" t="s">
        <v>44</v>
      </c>
      <c r="L630" s="17" t="s">
        <v>45</v>
      </c>
      <c r="M630" s="17" t="s">
        <v>46</v>
      </c>
      <c r="N630" s="17" t="s">
        <v>47</v>
      </c>
      <c r="O630" s="17">
        <v>8.5</v>
      </c>
      <c r="P630" s="17">
        <v>8.5</v>
      </c>
      <c r="Q630" s="17">
        <f t="shared" si="3"/>
        <v>0</v>
      </c>
      <c r="R630" s="17">
        <v>0</v>
      </c>
      <c r="S630" s="17">
        <v>0</v>
      </c>
      <c r="T630" s="17" t="s">
        <v>2155</v>
      </c>
      <c r="U630" s="17" t="s">
        <v>2002</v>
      </c>
      <c r="V630" s="17">
        <v>1</v>
      </c>
      <c r="W630" s="17">
        <v>127</v>
      </c>
      <c r="X630" s="17">
        <v>480</v>
      </c>
      <c r="Y630" s="17">
        <v>91</v>
      </c>
      <c r="Z630" s="54">
        <v>0.97</v>
      </c>
      <c r="AA630" s="17" t="s">
        <v>68</v>
      </c>
      <c r="AB630" s="17" t="s">
        <v>2143</v>
      </c>
    </row>
    <row r="631" s="9" customFormat="1" ht="77" customHeight="1" spans="1:28">
      <c r="A631" s="17">
        <v>94</v>
      </c>
      <c r="B631" s="17" t="s">
        <v>36</v>
      </c>
      <c r="C631" s="17" t="s">
        <v>37</v>
      </c>
      <c r="D631" s="17" t="s">
        <v>2156</v>
      </c>
      <c r="E631" s="17" t="s">
        <v>39</v>
      </c>
      <c r="F631" s="17" t="s">
        <v>40</v>
      </c>
      <c r="G631" s="17" t="s">
        <v>41</v>
      </c>
      <c r="H631" s="17" t="s">
        <v>504</v>
      </c>
      <c r="I631" s="17" t="s">
        <v>2141</v>
      </c>
      <c r="J631" s="17" t="s">
        <v>43</v>
      </c>
      <c r="K631" s="42" t="s">
        <v>44</v>
      </c>
      <c r="L631" s="17" t="s">
        <v>45</v>
      </c>
      <c r="M631" s="17" t="s">
        <v>74</v>
      </c>
      <c r="N631" s="17" t="s">
        <v>47</v>
      </c>
      <c r="O631" s="17">
        <v>29.88</v>
      </c>
      <c r="P631" s="17">
        <v>29.88</v>
      </c>
      <c r="Q631" s="17">
        <f t="shared" si="3"/>
        <v>0</v>
      </c>
      <c r="R631" s="17">
        <v>0</v>
      </c>
      <c r="S631" s="17">
        <v>0</v>
      </c>
      <c r="T631" s="17" t="s">
        <v>2157</v>
      </c>
      <c r="U631" s="17" t="s">
        <v>2158</v>
      </c>
      <c r="V631" s="17">
        <v>1</v>
      </c>
      <c r="W631" s="17">
        <v>93</v>
      </c>
      <c r="X631" s="17">
        <v>358</v>
      </c>
      <c r="Y631" s="17">
        <v>52</v>
      </c>
      <c r="Z631" s="54">
        <v>0.97</v>
      </c>
      <c r="AA631" s="17" t="s">
        <v>68</v>
      </c>
      <c r="AB631" s="17" t="s">
        <v>2143</v>
      </c>
    </row>
    <row r="632" s="9" customFormat="1" ht="77" customHeight="1" spans="1:28">
      <c r="A632" s="17">
        <v>95</v>
      </c>
      <c r="B632" s="17" t="s">
        <v>36</v>
      </c>
      <c r="C632" s="17" t="s">
        <v>37</v>
      </c>
      <c r="D632" s="17" t="s">
        <v>2159</v>
      </c>
      <c r="E632" s="17" t="s">
        <v>39</v>
      </c>
      <c r="F632" s="17" t="s">
        <v>40</v>
      </c>
      <c r="G632" s="17" t="s">
        <v>41</v>
      </c>
      <c r="H632" s="17" t="s">
        <v>504</v>
      </c>
      <c r="I632" s="17" t="s">
        <v>2160</v>
      </c>
      <c r="J632" s="17" t="s">
        <v>103</v>
      </c>
      <c r="K632" s="42" t="s">
        <v>44</v>
      </c>
      <c r="L632" s="17" t="s">
        <v>2053</v>
      </c>
      <c r="M632" s="17" t="s">
        <v>74</v>
      </c>
      <c r="N632" s="17" t="s">
        <v>47</v>
      </c>
      <c r="O632" s="17">
        <v>14.8</v>
      </c>
      <c r="P632" s="45">
        <v>14.8</v>
      </c>
      <c r="Q632" s="17">
        <f t="shared" si="3"/>
        <v>0</v>
      </c>
      <c r="R632" s="17">
        <v>0</v>
      </c>
      <c r="S632" s="17">
        <v>0</v>
      </c>
      <c r="T632" s="17" t="s">
        <v>2161</v>
      </c>
      <c r="U632" s="17" t="s">
        <v>2162</v>
      </c>
      <c r="V632" s="17">
        <v>1</v>
      </c>
      <c r="W632" s="17">
        <v>20</v>
      </c>
      <c r="X632" s="17">
        <v>88</v>
      </c>
      <c r="Y632" s="17">
        <v>25</v>
      </c>
      <c r="Z632" s="54">
        <v>0.97</v>
      </c>
      <c r="AA632" s="17" t="s">
        <v>68</v>
      </c>
      <c r="AB632" s="17" t="s">
        <v>2163</v>
      </c>
    </row>
    <row r="633" s="9" customFormat="1" ht="77" customHeight="1" spans="1:28">
      <c r="A633" s="17">
        <v>96</v>
      </c>
      <c r="B633" s="17" t="s">
        <v>36</v>
      </c>
      <c r="C633" s="17" t="s">
        <v>37</v>
      </c>
      <c r="D633" s="17" t="s">
        <v>2164</v>
      </c>
      <c r="E633" s="17" t="s">
        <v>39</v>
      </c>
      <c r="F633" s="17" t="s">
        <v>40</v>
      </c>
      <c r="G633" s="17" t="s">
        <v>41</v>
      </c>
      <c r="H633" s="17" t="s">
        <v>504</v>
      </c>
      <c r="I633" s="17" t="s">
        <v>2160</v>
      </c>
      <c r="J633" s="17" t="s">
        <v>103</v>
      </c>
      <c r="K633" s="42" t="s">
        <v>44</v>
      </c>
      <c r="L633" s="17" t="s">
        <v>2053</v>
      </c>
      <c r="M633" s="17" t="s">
        <v>74</v>
      </c>
      <c r="N633" s="17" t="s">
        <v>47</v>
      </c>
      <c r="O633" s="17">
        <v>11.5</v>
      </c>
      <c r="P633" s="17">
        <v>11.5</v>
      </c>
      <c r="Q633" s="17">
        <f t="shared" si="3"/>
        <v>0</v>
      </c>
      <c r="R633" s="17">
        <v>0</v>
      </c>
      <c r="S633" s="17">
        <v>0</v>
      </c>
      <c r="T633" s="17" t="s">
        <v>2165</v>
      </c>
      <c r="U633" s="17" t="s">
        <v>2166</v>
      </c>
      <c r="V633" s="17">
        <v>1</v>
      </c>
      <c r="W633" s="17">
        <v>39</v>
      </c>
      <c r="X633" s="17">
        <v>186</v>
      </c>
      <c r="Y633" s="17">
        <v>50</v>
      </c>
      <c r="Z633" s="54">
        <v>0.97</v>
      </c>
      <c r="AA633" s="17" t="s">
        <v>68</v>
      </c>
      <c r="AB633" s="17" t="s">
        <v>2163</v>
      </c>
    </row>
    <row r="634" s="9" customFormat="1" ht="77" customHeight="1" spans="1:28">
      <c r="A634" s="17">
        <v>97</v>
      </c>
      <c r="B634" s="17" t="s">
        <v>36</v>
      </c>
      <c r="C634" s="17" t="s">
        <v>37</v>
      </c>
      <c r="D634" s="17" t="s">
        <v>2167</v>
      </c>
      <c r="E634" s="17" t="s">
        <v>39</v>
      </c>
      <c r="F634" s="17" t="s">
        <v>40</v>
      </c>
      <c r="G634" s="17" t="s">
        <v>41</v>
      </c>
      <c r="H634" s="17" t="s">
        <v>504</v>
      </c>
      <c r="I634" s="17" t="s">
        <v>2160</v>
      </c>
      <c r="J634" s="17" t="s">
        <v>103</v>
      </c>
      <c r="K634" s="42" t="s">
        <v>44</v>
      </c>
      <c r="L634" s="17" t="s">
        <v>2053</v>
      </c>
      <c r="M634" s="17" t="s">
        <v>74</v>
      </c>
      <c r="N634" s="17" t="s">
        <v>47</v>
      </c>
      <c r="O634" s="17">
        <v>12.06</v>
      </c>
      <c r="P634" s="17">
        <v>12.06</v>
      </c>
      <c r="Q634" s="17">
        <f t="shared" si="3"/>
        <v>0</v>
      </c>
      <c r="R634" s="17">
        <v>0</v>
      </c>
      <c r="S634" s="17">
        <v>0</v>
      </c>
      <c r="T634" s="17" t="s">
        <v>2168</v>
      </c>
      <c r="U634" s="17" t="s">
        <v>2169</v>
      </c>
      <c r="V634" s="17">
        <v>1</v>
      </c>
      <c r="W634" s="17">
        <v>21</v>
      </c>
      <c r="X634" s="17">
        <v>84</v>
      </c>
      <c r="Y634" s="17">
        <v>6</v>
      </c>
      <c r="Z634" s="54">
        <v>0.97</v>
      </c>
      <c r="AA634" s="17" t="s">
        <v>68</v>
      </c>
      <c r="AB634" s="17" t="s">
        <v>2163</v>
      </c>
    </row>
    <row r="635" s="9" customFormat="1" ht="77" customHeight="1" spans="1:28">
      <c r="A635" s="17">
        <v>98</v>
      </c>
      <c r="B635" s="17" t="s">
        <v>36</v>
      </c>
      <c r="C635" s="17" t="s">
        <v>37</v>
      </c>
      <c r="D635" s="17" t="s">
        <v>2170</v>
      </c>
      <c r="E635" s="17" t="s">
        <v>39</v>
      </c>
      <c r="F635" s="17" t="s">
        <v>40</v>
      </c>
      <c r="G635" s="17" t="s">
        <v>41</v>
      </c>
      <c r="H635" s="17" t="s">
        <v>504</v>
      </c>
      <c r="I635" s="17" t="s">
        <v>2160</v>
      </c>
      <c r="J635" s="17" t="s">
        <v>103</v>
      </c>
      <c r="K635" s="42" t="s">
        <v>44</v>
      </c>
      <c r="L635" s="17" t="s">
        <v>45</v>
      </c>
      <c r="M635" s="17" t="s">
        <v>74</v>
      </c>
      <c r="N635" s="17" t="s">
        <v>47</v>
      </c>
      <c r="O635" s="17">
        <v>18.3</v>
      </c>
      <c r="P635" s="17">
        <v>18.3</v>
      </c>
      <c r="Q635" s="17">
        <f t="shared" si="3"/>
        <v>0</v>
      </c>
      <c r="R635" s="17">
        <v>0</v>
      </c>
      <c r="S635" s="17">
        <v>0</v>
      </c>
      <c r="T635" s="17" t="s">
        <v>2171</v>
      </c>
      <c r="U635" s="17" t="s">
        <v>2172</v>
      </c>
      <c r="V635" s="17">
        <v>1</v>
      </c>
      <c r="W635" s="17">
        <v>32</v>
      </c>
      <c r="X635" s="17">
        <v>160</v>
      </c>
      <c r="Y635" s="17">
        <v>6</v>
      </c>
      <c r="Z635" s="54">
        <v>0.97</v>
      </c>
      <c r="AA635" s="17" t="s">
        <v>68</v>
      </c>
      <c r="AB635" s="17" t="s">
        <v>2163</v>
      </c>
    </row>
    <row r="636" s="9" customFormat="1" ht="77" customHeight="1" spans="1:28">
      <c r="A636" s="17">
        <v>99</v>
      </c>
      <c r="B636" s="17" t="s">
        <v>36</v>
      </c>
      <c r="C636" s="17" t="s">
        <v>37</v>
      </c>
      <c r="D636" s="17" t="s">
        <v>2173</v>
      </c>
      <c r="E636" s="17" t="s">
        <v>39</v>
      </c>
      <c r="F636" s="17" t="s">
        <v>40</v>
      </c>
      <c r="G636" s="17" t="s">
        <v>41</v>
      </c>
      <c r="H636" s="17" t="s">
        <v>504</v>
      </c>
      <c r="I636" s="17" t="s">
        <v>2160</v>
      </c>
      <c r="J636" s="17" t="s">
        <v>103</v>
      </c>
      <c r="K636" s="42" t="s">
        <v>44</v>
      </c>
      <c r="L636" s="17" t="s">
        <v>2053</v>
      </c>
      <c r="M636" s="17" t="s">
        <v>74</v>
      </c>
      <c r="N636" s="17" t="s">
        <v>47</v>
      </c>
      <c r="O636" s="17">
        <v>15.5</v>
      </c>
      <c r="P636" s="17">
        <v>15.5</v>
      </c>
      <c r="Q636" s="17">
        <f t="shared" si="3"/>
        <v>0</v>
      </c>
      <c r="R636" s="17">
        <v>0</v>
      </c>
      <c r="S636" s="17">
        <v>0</v>
      </c>
      <c r="T636" s="17" t="s">
        <v>2174</v>
      </c>
      <c r="U636" s="17" t="s">
        <v>2175</v>
      </c>
      <c r="V636" s="17">
        <v>1</v>
      </c>
      <c r="W636" s="17">
        <v>31</v>
      </c>
      <c r="X636" s="17">
        <v>124</v>
      </c>
      <c r="Y636" s="17">
        <v>18</v>
      </c>
      <c r="Z636" s="54">
        <v>0.97</v>
      </c>
      <c r="AA636" s="17" t="s">
        <v>68</v>
      </c>
      <c r="AB636" s="17" t="s">
        <v>2163</v>
      </c>
    </row>
    <row r="637" s="14" customFormat="1" ht="48" spans="1:28">
      <c r="A637" s="17">
        <v>100</v>
      </c>
      <c r="B637" s="17" t="s">
        <v>36</v>
      </c>
      <c r="C637" s="17" t="s">
        <v>37</v>
      </c>
      <c r="D637" s="17" t="s">
        <v>2176</v>
      </c>
      <c r="E637" s="17" t="s">
        <v>39</v>
      </c>
      <c r="F637" s="17" t="s">
        <v>40</v>
      </c>
      <c r="G637" s="17" t="s">
        <v>41</v>
      </c>
      <c r="H637" s="17" t="s">
        <v>504</v>
      </c>
      <c r="I637" s="17" t="s">
        <v>2160</v>
      </c>
      <c r="J637" s="17" t="s">
        <v>103</v>
      </c>
      <c r="K637" s="42" t="s">
        <v>44</v>
      </c>
      <c r="L637" s="17" t="s">
        <v>2053</v>
      </c>
      <c r="M637" s="17" t="s">
        <v>74</v>
      </c>
      <c r="N637" s="17" t="s">
        <v>47</v>
      </c>
      <c r="O637" s="17">
        <v>24.5</v>
      </c>
      <c r="P637" s="17">
        <v>24.5</v>
      </c>
      <c r="Q637" s="17">
        <f t="shared" si="3"/>
        <v>0</v>
      </c>
      <c r="R637" s="17">
        <v>0</v>
      </c>
      <c r="S637" s="17">
        <v>0</v>
      </c>
      <c r="T637" s="17" t="s">
        <v>2177</v>
      </c>
      <c r="U637" s="17" t="s">
        <v>2178</v>
      </c>
      <c r="V637" s="17">
        <v>1</v>
      </c>
      <c r="W637" s="17">
        <v>35</v>
      </c>
      <c r="X637" s="17">
        <v>178</v>
      </c>
      <c r="Y637" s="17">
        <v>0</v>
      </c>
      <c r="Z637" s="54">
        <v>0.97</v>
      </c>
      <c r="AA637" s="17" t="s">
        <v>68</v>
      </c>
      <c r="AB637" s="17" t="s">
        <v>2163</v>
      </c>
    </row>
    <row r="638" s="9" customFormat="1" ht="77" customHeight="1" spans="1:28">
      <c r="A638" s="17">
        <v>101</v>
      </c>
      <c r="B638" s="33" t="s">
        <v>60</v>
      </c>
      <c r="C638" s="17" t="s">
        <v>37</v>
      </c>
      <c r="D638" s="33" t="s">
        <v>2179</v>
      </c>
      <c r="E638" s="33" t="s">
        <v>39</v>
      </c>
      <c r="F638" s="33" t="s">
        <v>40</v>
      </c>
      <c r="G638" s="33" t="s">
        <v>41</v>
      </c>
      <c r="H638" s="33" t="s">
        <v>504</v>
      </c>
      <c r="I638" s="33" t="s">
        <v>1913</v>
      </c>
      <c r="J638" s="33" t="s">
        <v>816</v>
      </c>
      <c r="K638" s="33" t="s">
        <v>63</v>
      </c>
      <c r="L638" s="33" t="s">
        <v>423</v>
      </c>
      <c r="M638" s="33" t="s">
        <v>424</v>
      </c>
      <c r="N638" s="33" t="s">
        <v>302</v>
      </c>
      <c r="O638" s="43">
        <v>30</v>
      </c>
      <c r="P638" s="37">
        <v>30</v>
      </c>
      <c r="Q638" s="43">
        <v>0</v>
      </c>
      <c r="R638" s="37">
        <v>0</v>
      </c>
      <c r="S638" s="37">
        <v>0</v>
      </c>
      <c r="T638" s="33" t="s">
        <v>1914</v>
      </c>
      <c r="U638" s="33" t="s">
        <v>1915</v>
      </c>
      <c r="V638" s="43">
        <v>1</v>
      </c>
      <c r="W638" s="44">
        <v>451</v>
      </c>
      <c r="X638" s="44">
        <v>1720</v>
      </c>
      <c r="Y638" s="44">
        <v>307</v>
      </c>
      <c r="Z638" s="52">
        <v>0.97</v>
      </c>
      <c r="AA638" s="33" t="s">
        <v>2077</v>
      </c>
      <c r="AB638" s="43" t="s">
        <v>2163</v>
      </c>
    </row>
    <row r="639" s="9" customFormat="1" ht="77" customHeight="1" spans="1:28">
      <c r="A639" s="17">
        <v>102</v>
      </c>
      <c r="B639" s="17" t="s">
        <v>36</v>
      </c>
      <c r="C639" s="17" t="s">
        <v>37</v>
      </c>
      <c r="D639" s="33" t="s">
        <v>2180</v>
      </c>
      <c r="E639" s="33" t="s">
        <v>39</v>
      </c>
      <c r="F639" s="17" t="s">
        <v>40</v>
      </c>
      <c r="G639" s="33" t="s">
        <v>41</v>
      </c>
      <c r="H639" s="33" t="s">
        <v>504</v>
      </c>
      <c r="I639" s="33" t="s">
        <v>2181</v>
      </c>
      <c r="J639" s="33" t="s">
        <v>43</v>
      </c>
      <c r="K639" s="42" t="s">
        <v>44</v>
      </c>
      <c r="L639" s="17" t="s">
        <v>2053</v>
      </c>
      <c r="M639" s="17" t="s">
        <v>74</v>
      </c>
      <c r="N639" s="17" t="s">
        <v>47</v>
      </c>
      <c r="O639" s="43">
        <v>8</v>
      </c>
      <c r="P639" s="37">
        <v>8</v>
      </c>
      <c r="Q639" s="17">
        <f t="shared" ref="Q639:Q654" si="4">O639-P639</f>
        <v>0</v>
      </c>
      <c r="R639" s="17">
        <v>0</v>
      </c>
      <c r="S639" s="17">
        <v>0</v>
      </c>
      <c r="T639" s="17" t="s">
        <v>2182</v>
      </c>
      <c r="U639" s="17" t="s">
        <v>2183</v>
      </c>
      <c r="V639" s="48">
        <v>1</v>
      </c>
      <c r="W639" s="33">
        <v>36</v>
      </c>
      <c r="X639" s="33">
        <v>157</v>
      </c>
      <c r="Y639" s="33">
        <v>36</v>
      </c>
      <c r="Z639" s="52">
        <v>0.97</v>
      </c>
      <c r="AA639" s="33" t="s">
        <v>68</v>
      </c>
      <c r="AB639" s="33" t="s">
        <v>2184</v>
      </c>
    </row>
    <row r="640" s="14" customFormat="1" ht="48" spans="1:28">
      <c r="A640" s="17">
        <v>103</v>
      </c>
      <c r="B640" s="17" t="s">
        <v>36</v>
      </c>
      <c r="C640" s="17" t="s">
        <v>37</v>
      </c>
      <c r="D640" s="33" t="s">
        <v>2185</v>
      </c>
      <c r="E640" s="33" t="s">
        <v>39</v>
      </c>
      <c r="F640" s="17" t="s">
        <v>40</v>
      </c>
      <c r="G640" s="33" t="s">
        <v>41</v>
      </c>
      <c r="H640" s="33" t="s">
        <v>504</v>
      </c>
      <c r="I640" s="33" t="s">
        <v>2181</v>
      </c>
      <c r="J640" s="33" t="s">
        <v>43</v>
      </c>
      <c r="K640" s="42" t="s">
        <v>44</v>
      </c>
      <c r="L640" s="17" t="s">
        <v>2053</v>
      </c>
      <c r="M640" s="17" t="s">
        <v>477</v>
      </c>
      <c r="N640" s="17" t="s">
        <v>47</v>
      </c>
      <c r="O640" s="43">
        <v>15</v>
      </c>
      <c r="P640" s="37">
        <v>15</v>
      </c>
      <c r="Q640" s="17">
        <f t="shared" si="4"/>
        <v>0</v>
      </c>
      <c r="R640" s="17">
        <v>0</v>
      </c>
      <c r="S640" s="17">
        <v>0</v>
      </c>
      <c r="T640" s="17" t="s">
        <v>2186</v>
      </c>
      <c r="U640" s="17" t="s">
        <v>2187</v>
      </c>
      <c r="V640" s="48">
        <v>1</v>
      </c>
      <c r="W640" s="33">
        <v>47</v>
      </c>
      <c r="X640" s="33">
        <v>181</v>
      </c>
      <c r="Y640" s="33">
        <v>26</v>
      </c>
      <c r="Z640" s="52">
        <v>0.97</v>
      </c>
      <c r="AA640" s="33" t="s">
        <v>186</v>
      </c>
      <c r="AB640" s="33" t="s">
        <v>2184</v>
      </c>
    </row>
    <row r="641" s="9" customFormat="1" ht="77" customHeight="1" spans="1:28">
      <c r="A641" s="17">
        <v>104</v>
      </c>
      <c r="B641" s="33" t="s">
        <v>60</v>
      </c>
      <c r="C641" s="33" t="s">
        <v>37</v>
      </c>
      <c r="D641" s="33" t="s">
        <v>2188</v>
      </c>
      <c r="E641" s="33" t="s">
        <v>39</v>
      </c>
      <c r="F641" s="33" t="s">
        <v>40</v>
      </c>
      <c r="G641" s="33" t="s">
        <v>41</v>
      </c>
      <c r="H641" s="33" t="s">
        <v>504</v>
      </c>
      <c r="I641" s="33" t="s">
        <v>1913</v>
      </c>
      <c r="J641" s="33" t="s">
        <v>816</v>
      </c>
      <c r="K641" s="33" t="s">
        <v>63</v>
      </c>
      <c r="L641" s="33" t="s">
        <v>423</v>
      </c>
      <c r="M641" s="33" t="s">
        <v>424</v>
      </c>
      <c r="N641" s="33" t="s">
        <v>302</v>
      </c>
      <c r="O641" s="43">
        <v>30</v>
      </c>
      <c r="P641" s="37">
        <v>30</v>
      </c>
      <c r="Q641" s="43">
        <v>0</v>
      </c>
      <c r="R641" s="37">
        <v>0</v>
      </c>
      <c r="S641" s="37">
        <v>0</v>
      </c>
      <c r="T641" s="33" t="s">
        <v>1914</v>
      </c>
      <c r="U641" s="33" t="s">
        <v>1915</v>
      </c>
      <c r="V641" s="44">
        <v>1</v>
      </c>
      <c r="W641" s="17">
        <v>280</v>
      </c>
      <c r="X641" s="17">
        <v>1084</v>
      </c>
      <c r="Y641" s="17">
        <v>205</v>
      </c>
      <c r="Z641" s="52">
        <v>0.98</v>
      </c>
      <c r="AA641" s="33" t="s">
        <v>68</v>
      </c>
      <c r="AB641" s="33" t="s">
        <v>2184</v>
      </c>
    </row>
    <row r="642" s="9" customFormat="1" ht="77" customHeight="1" spans="1:28">
      <c r="A642" s="17">
        <v>105</v>
      </c>
      <c r="B642" s="17" t="s">
        <v>36</v>
      </c>
      <c r="C642" s="17" t="s">
        <v>37</v>
      </c>
      <c r="D642" s="33" t="s">
        <v>2189</v>
      </c>
      <c r="E642" s="17" t="s">
        <v>2190</v>
      </c>
      <c r="F642" s="17" t="s">
        <v>40</v>
      </c>
      <c r="G642" s="33" t="s">
        <v>41</v>
      </c>
      <c r="H642" s="33" t="s">
        <v>504</v>
      </c>
      <c r="I642" s="33" t="s">
        <v>2181</v>
      </c>
      <c r="J642" s="33" t="s">
        <v>43</v>
      </c>
      <c r="K642" s="42" t="s">
        <v>44</v>
      </c>
      <c r="L642" s="17" t="s">
        <v>2053</v>
      </c>
      <c r="M642" s="17" t="s">
        <v>46</v>
      </c>
      <c r="N642" s="17" t="s">
        <v>47</v>
      </c>
      <c r="O642" s="45">
        <v>1.7</v>
      </c>
      <c r="P642" s="17">
        <v>1.7</v>
      </c>
      <c r="Q642" s="17">
        <f t="shared" si="4"/>
        <v>0</v>
      </c>
      <c r="R642" s="17">
        <v>0</v>
      </c>
      <c r="S642" s="17">
        <v>0</v>
      </c>
      <c r="T642" s="17" t="s">
        <v>2191</v>
      </c>
      <c r="U642" s="17" t="s">
        <v>2192</v>
      </c>
      <c r="V642" s="44">
        <v>1</v>
      </c>
      <c r="W642" s="17">
        <v>280</v>
      </c>
      <c r="X642" s="17">
        <v>1084</v>
      </c>
      <c r="Y642" s="17">
        <v>205</v>
      </c>
      <c r="Z642" s="52">
        <v>0.98</v>
      </c>
      <c r="AA642" s="33" t="s">
        <v>68</v>
      </c>
      <c r="AB642" s="33" t="s">
        <v>2184</v>
      </c>
    </row>
    <row r="643" s="9" customFormat="1" ht="77" customHeight="1" spans="1:28">
      <c r="A643" s="17">
        <v>106</v>
      </c>
      <c r="B643" s="17" t="s">
        <v>36</v>
      </c>
      <c r="C643" s="17" t="s">
        <v>37</v>
      </c>
      <c r="D643" s="33" t="s">
        <v>2193</v>
      </c>
      <c r="E643" s="33" t="s">
        <v>39</v>
      </c>
      <c r="F643" s="17" t="s">
        <v>40</v>
      </c>
      <c r="G643" s="33" t="s">
        <v>41</v>
      </c>
      <c r="H643" s="33" t="s">
        <v>504</v>
      </c>
      <c r="I643" s="33" t="s">
        <v>2181</v>
      </c>
      <c r="J643" s="33" t="s">
        <v>43</v>
      </c>
      <c r="K643" s="42" t="s">
        <v>44</v>
      </c>
      <c r="L643" s="33" t="s">
        <v>45</v>
      </c>
      <c r="M643" s="33" t="s">
        <v>46</v>
      </c>
      <c r="N643" s="17" t="s">
        <v>47</v>
      </c>
      <c r="O643" s="33">
        <v>14.5</v>
      </c>
      <c r="P643" s="33">
        <v>14.5</v>
      </c>
      <c r="Q643" s="17">
        <f t="shared" si="4"/>
        <v>0</v>
      </c>
      <c r="R643" s="17">
        <v>0</v>
      </c>
      <c r="S643" s="17">
        <v>0</v>
      </c>
      <c r="T643" s="17" t="s">
        <v>2194</v>
      </c>
      <c r="U643" s="17" t="s">
        <v>2195</v>
      </c>
      <c r="V643" s="44">
        <v>1</v>
      </c>
      <c r="W643" s="33">
        <v>280</v>
      </c>
      <c r="X643" s="33">
        <v>1084</v>
      </c>
      <c r="Y643" s="33">
        <v>205</v>
      </c>
      <c r="Z643" s="52">
        <v>0.98</v>
      </c>
      <c r="AA643" s="33" t="s">
        <v>68</v>
      </c>
      <c r="AB643" s="33" t="s">
        <v>2184</v>
      </c>
    </row>
    <row r="644" s="9" customFormat="1" ht="77" customHeight="1" spans="1:28">
      <c r="A644" s="17">
        <v>107</v>
      </c>
      <c r="B644" s="17" t="s">
        <v>36</v>
      </c>
      <c r="C644" s="17" t="s">
        <v>37</v>
      </c>
      <c r="D644" s="33" t="s">
        <v>2196</v>
      </c>
      <c r="E644" s="33" t="s">
        <v>39</v>
      </c>
      <c r="F644" s="17" t="s">
        <v>40</v>
      </c>
      <c r="G644" s="33" t="s">
        <v>41</v>
      </c>
      <c r="H644" s="33" t="s">
        <v>504</v>
      </c>
      <c r="I644" s="33" t="s">
        <v>2181</v>
      </c>
      <c r="J644" s="33" t="s">
        <v>43</v>
      </c>
      <c r="K644" s="42" t="s">
        <v>44</v>
      </c>
      <c r="L644" s="33" t="s">
        <v>45</v>
      </c>
      <c r="M644" s="33" t="s">
        <v>46</v>
      </c>
      <c r="N644" s="33" t="s">
        <v>47</v>
      </c>
      <c r="O644" s="33">
        <v>28</v>
      </c>
      <c r="P644" s="33">
        <v>28</v>
      </c>
      <c r="Q644" s="17">
        <f t="shared" si="4"/>
        <v>0</v>
      </c>
      <c r="R644" s="17">
        <v>0</v>
      </c>
      <c r="S644" s="17">
        <v>0</v>
      </c>
      <c r="T644" s="17" t="s">
        <v>2197</v>
      </c>
      <c r="U644" s="17" t="s">
        <v>2198</v>
      </c>
      <c r="V644" s="44">
        <v>1</v>
      </c>
      <c r="W644" s="33">
        <v>86</v>
      </c>
      <c r="X644" s="33">
        <v>406</v>
      </c>
      <c r="Y644" s="33">
        <v>67</v>
      </c>
      <c r="Z644" s="52">
        <v>0.98</v>
      </c>
      <c r="AA644" s="33" t="s">
        <v>68</v>
      </c>
      <c r="AB644" s="33" t="s">
        <v>2184</v>
      </c>
    </row>
    <row r="645" s="9" customFormat="1" ht="77" customHeight="1" spans="1:28">
      <c r="A645" s="17">
        <v>108</v>
      </c>
      <c r="B645" s="17" t="s">
        <v>36</v>
      </c>
      <c r="C645" s="17" t="s">
        <v>37</v>
      </c>
      <c r="D645" s="33" t="s">
        <v>2199</v>
      </c>
      <c r="E645" s="33" t="s">
        <v>39</v>
      </c>
      <c r="F645" s="17" t="s">
        <v>40</v>
      </c>
      <c r="G645" s="33" t="s">
        <v>41</v>
      </c>
      <c r="H645" s="33" t="s">
        <v>504</v>
      </c>
      <c r="I645" s="33" t="s">
        <v>2200</v>
      </c>
      <c r="J645" s="33" t="s">
        <v>43</v>
      </c>
      <c r="K645" s="42" t="s">
        <v>44</v>
      </c>
      <c r="L645" s="33" t="s">
        <v>45</v>
      </c>
      <c r="M645" s="33" t="s">
        <v>477</v>
      </c>
      <c r="N645" s="17" t="s">
        <v>47</v>
      </c>
      <c r="O645" s="43">
        <v>6.4</v>
      </c>
      <c r="P645" s="43">
        <v>6.4</v>
      </c>
      <c r="Q645" s="17">
        <f t="shared" si="4"/>
        <v>0</v>
      </c>
      <c r="R645" s="17">
        <v>0</v>
      </c>
      <c r="S645" s="17">
        <v>0</v>
      </c>
      <c r="T645" s="17" t="s">
        <v>2201</v>
      </c>
      <c r="U645" s="17" t="s">
        <v>2202</v>
      </c>
      <c r="V645" s="44">
        <v>1</v>
      </c>
      <c r="W645" s="33">
        <v>72</v>
      </c>
      <c r="X645" s="33">
        <v>261</v>
      </c>
      <c r="Y645" s="33">
        <v>63</v>
      </c>
      <c r="Z645" s="52">
        <v>0.97</v>
      </c>
      <c r="AA645" s="33" t="s">
        <v>68</v>
      </c>
      <c r="AB645" s="33" t="s">
        <v>2203</v>
      </c>
    </row>
    <row r="646" s="9" customFormat="1" ht="77" customHeight="1" spans="1:28">
      <c r="A646" s="17">
        <v>109</v>
      </c>
      <c r="B646" s="17" t="s">
        <v>36</v>
      </c>
      <c r="C646" s="17" t="s">
        <v>37</v>
      </c>
      <c r="D646" s="43" t="s">
        <v>2204</v>
      </c>
      <c r="E646" s="43" t="s">
        <v>39</v>
      </c>
      <c r="F646" s="17" t="s">
        <v>40</v>
      </c>
      <c r="G646" s="43" t="s">
        <v>41</v>
      </c>
      <c r="H646" s="43" t="s">
        <v>504</v>
      </c>
      <c r="I646" s="43" t="s">
        <v>2200</v>
      </c>
      <c r="J646" s="43" t="s">
        <v>43</v>
      </c>
      <c r="K646" s="42" t="s">
        <v>44</v>
      </c>
      <c r="L646" s="33" t="s">
        <v>45</v>
      </c>
      <c r="M646" s="33" t="s">
        <v>477</v>
      </c>
      <c r="N646" s="17" t="s">
        <v>47</v>
      </c>
      <c r="O646" s="43">
        <v>4.375</v>
      </c>
      <c r="P646" s="37">
        <v>4.375</v>
      </c>
      <c r="Q646" s="17">
        <f t="shared" si="4"/>
        <v>0</v>
      </c>
      <c r="R646" s="17">
        <v>0</v>
      </c>
      <c r="S646" s="17">
        <v>0</v>
      </c>
      <c r="T646" s="17" t="s">
        <v>2205</v>
      </c>
      <c r="U646" s="17" t="s">
        <v>2206</v>
      </c>
      <c r="V646" s="43">
        <v>1</v>
      </c>
      <c r="W646" s="43">
        <v>72</v>
      </c>
      <c r="X646" s="43">
        <v>261</v>
      </c>
      <c r="Y646" s="43">
        <v>48</v>
      </c>
      <c r="Z646" s="52">
        <v>0.97</v>
      </c>
      <c r="AA646" s="33" t="s">
        <v>68</v>
      </c>
      <c r="AB646" s="33" t="s">
        <v>2203</v>
      </c>
    </row>
    <row r="647" s="9" customFormat="1" ht="77" customHeight="1" spans="1:28">
      <c r="A647" s="17">
        <v>110</v>
      </c>
      <c r="B647" s="17" t="s">
        <v>60</v>
      </c>
      <c r="C647" s="17" t="s">
        <v>37</v>
      </c>
      <c r="D647" s="33" t="s">
        <v>2207</v>
      </c>
      <c r="E647" s="33" t="s">
        <v>39</v>
      </c>
      <c r="F647" s="17" t="s">
        <v>40</v>
      </c>
      <c r="G647" s="33" t="s">
        <v>41</v>
      </c>
      <c r="H647" s="43" t="s">
        <v>504</v>
      </c>
      <c r="I647" s="43" t="s">
        <v>2200</v>
      </c>
      <c r="J647" s="43" t="s">
        <v>43</v>
      </c>
      <c r="K647" s="44" t="s">
        <v>63</v>
      </c>
      <c r="L647" s="33" t="s">
        <v>168</v>
      </c>
      <c r="M647" s="33" t="s">
        <v>168</v>
      </c>
      <c r="N647" s="17" t="s">
        <v>47</v>
      </c>
      <c r="O647" s="43">
        <v>30</v>
      </c>
      <c r="P647" s="43">
        <v>30</v>
      </c>
      <c r="Q647" s="17">
        <f t="shared" si="4"/>
        <v>0</v>
      </c>
      <c r="R647" s="17">
        <v>0</v>
      </c>
      <c r="S647" s="17">
        <v>0</v>
      </c>
      <c r="T647" s="17" t="s">
        <v>2208</v>
      </c>
      <c r="U647" s="33" t="s">
        <v>1915</v>
      </c>
      <c r="V647" s="33">
        <v>1</v>
      </c>
      <c r="W647" s="33">
        <v>214</v>
      </c>
      <c r="X647" s="33">
        <v>815</v>
      </c>
      <c r="Y647" s="33">
        <v>135</v>
      </c>
      <c r="Z647" s="52">
        <v>0.97</v>
      </c>
      <c r="AA647" s="33" t="s">
        <v>529</v>
      </c>
      <c r="AB647" s="33" t="s">
        <v>2203</v>
      </c>
    </row>
    <row r="648" s="9" customFormat="1" ht="77" customHeight="1" spans="1:28">
      <c r="A648" s="17">
        <v>111</v>
      </c>
      <c r="B648" s="17" t="s">
        <v>36</v>
      </c>
      <c r="C648" s="17" t="s">
        <v>37</v>
      </c>
      <c r="D648" s="17" t="s">
        <v>2209</v>
      </c>
      <c r="E648" s="33" t="s">
        <v>39</v>
      </c>
      <c r="F648" s="17" t="s">
        <v>40</v>
      </c>
      <c r="G648" s="33" t="s">
        <v>41</v>
      </c>
      <c r="H648" s="43" t="s">
        <v>504</v>
      </c>
      <c r="I648" s="43" t="s">
        <v>2200</v>
      </c>
      <c r="J648" s="43" t="s">
        <v>43</v>
      </c>
      <c r="K648" s="42" t="s">
        <v>44</v>
      </c>
      <c r="L648" s="33" t="s">
        <v>45</v>
      </c>
      <c r="M648" s="33" t="s">
        <v>477</v>
      </c>
      <c r="N648" s="17" t="s">
        <v>47</v>
      </c>
      <c r="O648" s="17">
        <v>60</v>
      </c>
      <c r="P648" s="17">
        <v>60</v>
      </c>
      <c r="Q648" s="17">
        <f t="shared" si="4"/>
        <v>0</v>
      </c>
      <c r="R648" s="17">
        <v>0</v>
      </c>
      <c r="S648" s="17">
        <v>0</v>
      </c>
      <c r="T648" s="17" t="s">
        <v>2210</v>
      </c>
      <c r="U648" s="17" t="s">
        <v>2211</v>
      </c>
      <c r="V648" s="53">
        <v>1</v>
      </c>
      <c r="W648" s="33">
        <v>214</v>
      </c>
      <c r="X648" s="33">
        <v>815</v>
      </c>
      <c r="Y648" s="33">
        <v>135</v>
      </c>
      <c r="Z648" s="52">
        <v>0.97</v>
      </c>
      <c r="AA648" s="17" t="s">
        <v>186</v>
      </c>
      <c r="AB648" s="33" t="s">
        <v>2203</v>
      </c>
    </row>
    <row r="649" s="9" customFormat="1" ht="77" customHeight="1" spans="1:28">
      <c r="A649" s="17">
        <v>112</v>
      </c>
      <c r="B649" s="17" t="s">
        <v>36</v>
      </c>
      <c r="C649" s="17" t="s">
        <v>37</v>
      </c>
      <c r="D649" s="17" t="s">
        <v>2212</v>
      </c>
      <c r="E649" s="33" t="s">
        <v>39</v>
      </c>
      <c r="F649" s="17" t="s">
        <v>40</v>
      </c>
      <c r="G649" s="33" t="s">
        <v>41</v>
      </c>
      <c r="H649" s="43" t="s">
        <v>504</v>
      </c>
      <c r="I649" s="43" t="s">
        <v>2200</v>
      </c>
      <c r="J649" s="43" t="s">
        <v>43</v>
      </c>
      <c r="K649" s="42" t="s">
        <v>44</v>
      </c>
      <c r="L649" s="33" t="s">
        <v>45</v>
      </c>
      <c r="M649" s="33" t="s">
        <v>46</v>
      </c>
      <c r="N649" s="17" t="s">
        <v>47</v>
      </c>
      <c r="O649" s="17">
        <v>200</v>
      </c>
      <c r="P649" s="17">
        <v>200</v>
      </c>
      <c r="Q649" s="17">
        <f t="shared" si="4"/>
        <v>0</v>
      </c>
      <c r="R649" s="17">
        <v>0</v>
      </c>
      <c r="S649" s="17">
        <v>0</v>
      </c>
      <c r="T649" s="17" t="s">
        <v>2213</v>
      </c>
      <c r="U649" s="17" t="s">
        <v>2214</v>
      </c>
      <c r="V649" s="33">
        <v>1</v>
      </c>
      <c r="W649" s="33">
        <v>214</v>
      </c>
      <c r="X649" s="33">
        <v>815</v>
      </c>
      <c r="Y649" s="33">
        <v>135</v>
      </c>
      <c r="Z649" s="52">
        <v>0.97</v>
      </c>
      <c r="AA649" s="33" t="s">
        <v>52</v>
      </c>
      <c r="AB649" s="33" t="s">
        <v>2203</v>
      </c>
    </row>
    <row r="650" s="9" customFormat="1" ht="77" customHeight="1" spans="1:28">
      <c r="A650" s="17">
        <v>113</v>
      </c>
      <c r="B650" s="17" t="s">
        <v>36</v>
      </c>
      <c r="C650" s="17" t="s">
        <v>37</v>
      </c>
      <c r="D650" s="17" t="s">
        <v>2215</v>
      </c>
      <c r="E650" s="33" t="s">
        <v>39</v>
      </c>
      <c r="F650" s="17" t="s">
        <v>40</v>
      </c>
      <c r="G650" s="33" t="s">
        <v>41</v>
      </c>
      <c r="H650" s="43" t="s">
        <v>504</v>
      </c>
      <c r="I650" s="43" t="s">
        <v>2200</v>
      </c>
      <c r="J650" s="43" t="s">
        <v>43</v>
      </c>
      <c r="K650" s="42" t="s">
        <v>44</v>
      </c>
      <c r="L650" s="33" t="s">
        <v>45</v>
      </c>
      <c r="M650" s="33" t="s">
        <v>74</v>
      </c>
      <c r="N650" s="17" t="s">
        <v>47</v>
      </c>
      <c r="O650" s="17">
        <v>36</v>
      </c>
      <c r="P650" s="17">
        <v>36</v>
      </c>
      <c r="Q650" s="17">
        <f t="shared" si="4"/>
        <v>0</v>
      </c>
      <c r="R650" s="17">
        <v>0</v>
      </c>
      <c r="S650" s="17">
        <v>0</v>
      </c>
      <c r="T650" s="17" t="s">
        <v>2216</v>
      </c>
      <c r="U650" s="17" t="s">
        <v>2217</v>
      </c>
      <c r="V650" s="53">
        <v>1</v>
      </c>
      <c r="W650" s="53">
        <v>72</v>
      </c>
      <c r="X650" s="53">
        <v>261</v>
      </c>
      <c r="Y650" s="53">
        <v>55</v>
      </c>
      <c r="Z650" s="52">
        <v>0.97</v>
      </c>
      <c r="AA650" s="33" t="s">
        <v>68</v>
      </c>
      <c r="AB650" s="33" t="s">
        <v>2203</v>
      </c>
    </row>
    <row r="651" s="9" customFormat="1" ht="77" customHeight="1" spans="1:28">
      <c r="A651" s="17">
        <v>114</v>
      </c>
      <c r="B651" s="17" t="s">
        <v>36</v>
      </c>
      <c r="C651" s="17" t="s">
        <v>37</v>
      </c>
      <c r="D651" s="33" t="s">
        <v>2218</v>
      </c>
      <c r="E651" s="33" t="s">
        <v>39</v>
      </c>
      <c r="F651" s="17" t="s">
        <v>40</v>
      </c>
      <c r="G651" s="33" t="s">
        <v>41</v>
      </c>
      <c r="H651" s="43" t="s">
        <v>504</v>
      </c>
      <c r="I651" s="43" t="s">
        <v>2200</v>
      </c>
      <c r="J651" s="43" t="s">
        <v>43</v>
      </c>
      <c r="K651" s="42" t="s">
        <v>44</v>
      </c>
      <c r="L651" s="33" t="s">
        <v>45</v>
      </c>
      <c r="M651" s="33" t="s">
        <v>477</v>
      </c>
      <c r="N651" s="17" t="s">
        <v>47</v>
      </c>
      <c r="O651" s="17">
        <v>8</v>
      </c>
      <c r="P651" s="17">
        <v>8</v>
      </c>
      <c r="Q651" s="17">
        <f t="shared" si="4"/>
        <v>0</v>
      </c>
      <c r="R651" s="17">
        <v>0</v>
      </c>
      <c r="S651" s="17">
        <v>0</v>
      </c>
      <c r="T651" s="17" t="s">
        <v>2219</v>
      </c>
      <c r="U651" s="17" t="s">
        <v>2220</v>
      </c>
      <c r="V651" s="44">
        <v>1</v>
      </c>
      <c r="W651" s="33">
        <v>25</v>
      </c>
      <c r="X651" s="33">
        <v>125</v>
      </c>
      <c r="Y651" s="33">
        <v>16</v>
      </c>
      <c r="Z651" s="52">
        <v>0.97</v>
      </c>
      <c r="AA651" s="33" t="s">
        <v>68</v>
      </c>
      <c r="AB651" s="33" t="s">
        <v>2203</v>
      </c>
    </row>
    <row r="652" s="9" customFormat="1" ht="77" customHeight="1" spans="1:28">
      <c r="A652" s="17">
        <v>115</v>
      </c>
      <c r="B652" s="17" t="s">
        <v>36</v>
      </c>
      <c r="C652" s="17" t="s">
        <v>37</v>
      </c>
      <c r="D652" s="33" t="s">
        <v>2221</v>
      </c>
      <c r="E652" s="33" t="s">
        <v>39</v>
      </c>
      <c r="F652" s="17" t="s">
        <v>40</v>
      </c>
      <c r="G652" s="33" t="s">
        <v>41</v>
      </c>
      <c r="H652" s="33" t="s">
        <v>504</v>
      </c>
      <c r="I652" s="33" t="s">
        <v>2222</v>
      </c>
      <c r="J652" s="17" t="s">
        <v>103</v>
      </c>
      <c r="K652" s="42" t="s">
        <v>44</v>
      </c>
      <c r="L652" s="33" t="s">
        <v>45</v>
      </c>
      <c r="M652" s="33" t="s">
        <v>602</v>
      </c>
      <c r="N652" s="33" t="s">
        <v>47</v>
      </c>
      <c r="O652" s="33">
        <v>59.8</v>
      </c>
      <c r="P652" s="33">
        <v>59.8</v>
      </c>
      <c r="Q652" s="17">
        <f t="shared" si="4"/>
        <v>0</v>
      </c>
      <c r="R652" s="17">
        <v>0</v>
      </c>
      <c r="S652" s="17">
        <v>0</v>
      </c>
      <c r="T652" s="17" t="s">
        <v>2223</v>
      </c>
      <c r="U652" s="17" t="s">
        <v>2224</v>
      </c>
      <c r="V652" s="44">
        <v>1</v>
      </c>
      <c r="W652" s="33">
        <v>210</v>
      </c>
      <c r="X652" s="33">
        <v>760</v>
      </c>
      <c r="Y652" s="33">
        <v>53</v>
      </c>
      <c r="Z652" s="52">
        <v>0.97</v>
      </c>
      <c r="AA652" s="33" t="s">
        <v>52</v>
      </c>
      <c r="AB652" s="33" t="s">
        <v>2225</v>
      </c>
    </row>
    <row r="653" s="9" customFormat="1" ht="77" customHeight="1" spans="1:28">
      <c r="A653" s="17">
        <v>116</v>
      </c>
      <c r="B653" s="17" t="s">
        <v>36</v>
      </c>
      <c r="C653" s="17" t="s">
        <v>37</v>
      </c>
      <c r="D653" s="33" t="s">
        <v>2226</v>
      </c>
      <c r="E653" s="33" t="s">
        <v>39</v>
      </c>
      <c r="F653" s="17" t="s">
        <v>40</v>
      </c>
      <c r="G653" s="33" t="s">
        <v>41</v>
      </c>
      <c r="H653" s="33" t="s">
        <v>504</v>
      </c>
      <c r="I653" s="33" t="s">
        <v>2222</v>
      </c>
      <c r="J653" s="17" t="s">
        <v>103</v>
      </c>
      <c r="K653" s="42" t="s">
        <v>44</v>
      </c>
      <c r="L653" s="33" t="s">
        <v>45</v>
      </c>
      <c r="M653" s="33" t="s">
        <v>46</v>
      </c>
      <c r="N653" s="33" t="s">
        <v>47</v>
      </c>
      <c r="O653" s="33">
        <v>11.2</v>
      </c>
      <c r="P653" s="33">
        <v>11.2</v>
      </c>
      <c r="Q653" s="17">
        <f t="shared" si="4"/>
        <v>0</v>
      </c>
      <c r="R653" s="17">
        <v>0</v>
      </c>
      <c r="S653" s="17">
        <v>0</v>
      </c>
      <c r="T653" s="17" t="s">
        <v>2227</v>
      </c>
      <c r="U653" s="17" t="s">
        <v>2228</v>
      </c>
      <c r="V653" s="43">
        <v>1</v>
      </c>
      <c r="W653" s="33">
        <v>326</v>
      </c>
      <c r="X653" s="33">
        <v>1196</v>
      </c>
      <c r="Y653" s="33">
        <v>211</v>
      </c>
      <c r="Z653" s="52">
        <v>0.97</v>
      </c>
      <c r="AA653" s="33" t="s">
        <v>68</v>
      </c>
      <c r="AB653" s="33" t="s">
        <v>2225</v>
      </c>
    </row>
    <row r="654" s="9" customFormat="1" ht="77" customHeight="1" spans="1:28">
      <c r="A654" s="17">
        <v>117</v>
      </c>
      <c r="B654" s="17" t="s">
        <v>36</v>
      </c>
      <c r="C654" s="17" t="s">
        <v>37</v>
      </c>
      <c r="D654" s="33" t="s">
        <v>2229</v>
      </c>
      <c r="E654" s="33" t="s">
        <v>39</v>
      </c>
      <c r="F654" s="17" t="s">
        <v>40</v>
      </c>
      <c r="G654" s="33" t="s">
        <v>41</v>
      </c>
      <c r="H654" s="33" t="s">
        <v>504</v>
      </c>
      <c r="I654" s="33" t="s">
        <v>2222</v>
      </c>
      <c r="J654" s="17" t="s">
        <v>103</v>
      </c>
      <c r="K654" s="42" t="s">
        <v>44</v>
      </c>
      <c r="L654" s="33" t="s">
        <v>45</v>
      </c>
      <c r="M654" s="33" t="s">
        <v>74</v>
      </c>
      <c r="N654" s="33" t="s">
        <v>47</v>
      </c>
      <c r="O654" s="43">
        <v>3.1</v>
      </c>
      <c r="P654" s="43">
        <v>3.1</v>
      </c>
      <c r="Q654" s="17">
        <f t="shared" si="4"/>
        <v>0</v>
      </c>
      <c r="R654" s="17">
        <v>0</v>
      </c>
      <c r="S654" s="17">
        <v>0</v>
      </c>
      <c r="T654" s="17" t="s">
        <v>2230</v>
      </c>
      <c r="U654" s="17" t="s">
        <v>2231</v>
      </c>
      <c r="V654" s="43">
        <v>1</v>
      </c>
      <c r="W654" s="43">
        <v>53</v>
      </c>
      <c r="X654" s="43">
        <v>165</v>
      </c>
      <c r="Y654" s="43">
        <v>18</v>
      </c>
      <c r="Z654" s="52">
        <v>0.97</v>
      </c>
      <c r="AA654" s="33" t="s">
        <v>68</v>
      </c>
      <c r="AB654" s="33" t="s">
        <v>2225</v>
      </c>
    </row>
    <row r="655" s="9" customFormat="1" ht="77" customHeight="1" spans="1:28">
      <c r="A655" s="17">
        <v>118</v>
      </c>
      <c r="B655" s="17" t="s">
        <v>36</v>
      </c>
      <c r="C655" s="33" t="s">
        <v>37</v>
      </c>
      <c r="D655" s="33" t="s">
        <v>2232</v>
      </c>
      <c r="E655" s="33" t="s">
        <v>39</v>
      </c>
      <c r="F655" s="33" t="s">
        <v>40</v>
      </c>
      <c r="G655" s="33" t="s">
        <v>41</v>
      </c>
      <c r="H655" s="33" t="s">
        <v>504</v>
      </c>
      <c r="I655" s="33" t="s">
        <v>2222</v>
      </c>
      <c r="J655" s="33" t="s">
        <v>816</v>
      </c>
      <c r="K655" s="42" t="s">
        <v>44</v>
      </c>
      <c r="L655" s="33" t="s">
        <v>45</v>
      </c>
      <c r="M655" s="33" t="s">
        <v>74</v>
      </c>
      <c r="N655" s="42" t="s">
        <v>302</v>
      </c>
      <c r="O655" s="43">
        <v>6</v>
      </c>
      <c r="P655" s="43">
        <v>6</v>
      </c>
      <c r="Q655" s="43">
        <v>0</v>
      </c>
      <c r="R655" s="43">
        <v>0</v>
      </c>
      <c r="S655" s="43">
        <v>0</v>
      </c>
      <c r="T655" s="43" t="s">
        <v>2233</v>
      </c>
      <c r="U655" s="43" t="s">
        <v>2234</v>
      </c>
      <c r="V655" s="43">
        <v>1</v>
      </c>
      <c r="W655" s="43">
        <v>53</v>
      </c>
      <c r="X655" s="43">
        <v>165</v>
      </c>
      <c r="Y655" s="43">
        <v>18</v>
      </c>
      <c r="Z655" s="52">
        <v>0.97</v>
      </c>
      <c r="AA655" s="52" t="s">
        <v>68</v>
      </c>
      <c r="AB655" s="33" t="s">
        <v>2225</v>
      </c>
    </row>
    <row r="656" s="9" customFormat="1" ht="77" customHeight="1" spans="1:28">
      <c r="A656" s="17">
        <v>119</v>
      </c>
      <c r="B656" s="17" t="s">
        <v>60</v>
      </c>
      <c r="C656" s="17" t="s">
        <v>37</v>
      </c>
      <c r="D656" s="33" t="s">
        <v>2235</v>
      </c>
      <c r="E656" s="33" t="s">
        <v>39</v>
      </c>
      <c r="F656" s="17" t="s">
        <v>40</v>
      </c>
      <c r="G656" s="33" t="s">
        <v>41</v>
      </c>
      <c r="H656" s="33" t="s">
        <v>504</v>
      </c>
      <c r="I656" s="33" t="s">
        <v>2181</v>
      </c>
      <c r="J656" s="17" t="s">
        <v>103</v>
      </c>
      <c r="K656" s="44" t="s">
        <v>63</v>
      </c>
      <c r="L656" s="33" t="s">
        <v>168</v>
      </c>
      <c r="M656" s="33" t="s">
        <v>168</v>
      </c>
      <c r="N656" s="33" t="s">
        <v>47</v>
      </c>
      <c r="O656" s="33">
        <v>30</v>
      </c>
      <c r="P656" s="33">
        <v>30</v>
      </c>
      <c r="Q656" s="17">
        <f t="shared" ref="Q656:Q719" si="5">O656-P656</f>
        <v>0</v>
      </c>
      <c r="R656" s="17">
        <v>0</v>
      </c>
      <c r="S656" s="17">
        <v>0</v>
      </c>
      <c r="T656" s="33" t="s">
        <v>1914</v>
      </c>
      <c r="U656" s="33" t="s">
        <v>1915</v>
      </c>
      <c r="V656" s="43">
        <v>1</v>
      </c>
      <c r="W656" s="33">
        <v>326</v>
      </c>
      <c r="X656" s="33">
        <v>1196</v>
      </c>
      <c r="Y656" s="33">
        <v>211</v>
      </c>
      <c r="Z656" s="52">
        <v>0.97</v>
      </c>
      <c r="AA656" s="33" t="s">
        <v>529</v>
      </c>
      <c r="AB656" s="33" t="s">
        <v>2225</v>
      </c>
    </row>
    <row r="657" s="9" customFormat="1" ht="77" customHeight="1" spans="1:28">
      <c r="A657" s="17">
        <v>120</v>
      </c>
      <c r="B657" s="17" t="s">
        <v>36</v>
      </c>
      <c r="C657" s="17" t="s">
        <v>37</v>
      </c>
      <c r="D657" s="33" t="s">
        <v>2236</v>
      </c>
      <c r="E657" s="33" t="s">
        <v>39</v>
      </c>
      <c r="F657" s="17" t="s">
        <v>40</v>
      </c>
      <c r="G657" s="33" t="s">
        <v>41</v>
      </c>
      <c r="H657" s="33" t="s">
        <v>504</v>
      </c>
      <c r="I657" s="33" t="s">
        <v>1998</v>
      </c>
      <c r="J657" s="17" t="s">
        <v>103</v>
      </c>
      <c r="K657" s="42" t="s">
        <v>44</v>
      </c>
      <c r="L657" s="33" t="s">
        <v>45</v>
      </c>
      <c r="M657" s="33" t="s">
        <v>46</v>
      </c>
      <c r="N657" s="17" t="s">
        <v>47</v>
      </c>
      <c r="O657" s="43">
        <v>12</v>
      </c>
      <c r="P657" s="43">
        <v>12</v>
      </c>
      <c r="Q657" s="17">
        <f t="shared" si="5"/>
        <v>0</v>
      </c>
      <c r="R657" s="17">
        <v>0</v>
      </c>
      <c r="S657" s="17">
        <v>0</v>
      </c>
      <c r="T657" s="17" t="s">
        <v>2237</v>
      </c>
      <c r="U657" s="17" t="s">
        <v>2238</v>
      </c>
      <c r="V657" s="44">
        <v>1</v>
      </c>
      <c r="W657" s="33">
        <v>198</v>
      </c>
      <c r="X657" s="33">
        <v>597</v>
      </c>
      <c r="Y657" s="33">
        <v>41</v>
      </c>
      <c r="Z657" s="52">
        <v>0.97</v>
      </c>
      <c r="AA657" s="33" t="s">
        <v>68</v>
      </c>
      <c r="AB657" s="33" t="s">
        <v>2239</v>
      </c>
    </row>
    <row r="658" s="9" customFormat="1" ht="77" customHeight="1" spans="1:28">
      <c r="A658" s="17">
        <v>121</v>
      </c>
      <c r="B658" s="17" t="s">
        <v>36</v>
      </c>
      <c r="C658" s="17" t="s">
        <v>37</v>
      </c>
      <c r="D658" s="33" t="s">
        <v>2240</v>
      </c>
      <c r="E658" s="33" t="s">
        <v>39</v>
      </c>
      <c r="F658" s="17" t="s">
        <v>40</v>
      </c>
      <c r="G658" s="33" t="s">
        <v>41</v>
      </c>
      <c r="H658" s="33" t="s">
        <v>504</v>
      </c>
      <c r="I658" s="33" t="s">
        <v>1998</v>
      </c>
      <c r="J658" s="17" t="s">
        <v>103</v>
      </c>
      <c r="K658" s="42" t="s">
        <v>44</v>
      </c>
      <c r="L658" s="33" t="s">
        <v>45</v>
      </c>
      <c r="M658" s="33" t="s">
        <v>46</v>
      </c>
      <c r="N658" s="17" t="s">
        <v>47</v>
      </c>
      <c r="O658" s="43">
        <v>12</v>
      </c>
      <c r="P658" s="37">
        <v>12</v>
      </c>
      <c r="Q658" s="17">
        <f t="shared" si="5"/>
        <v>0</v>
      </c>
      <c r="R658" s="17">
        <v>0</v>
      </c>
      <c r="S658" s="17">
        <v>0</v>
      </c>
      <c r="T658" s="17" t="s">
        <v>2241</v>
      </c>
      <c r="U658" s="17" t="s">
        <v>2238</v>
      </c>
      <c r="V658" s="44">
        <v>1</v>
      </c>
      <c r="W658" s="33">
        <v>33</v>
      </c>
      <c r="X658" s="33">
        <v>112</v>
      </c>
      <c r="Y658" s="33">
        <v>10</v>
      </c>
      <c r="Z658" s="52">
        <v>0.97</v>
      </c>
      <c r="AA658" s="33" t="s">
        <v>68</v>
      </c>
      <c r="AB658" s="33" t="s">
        <v>2239</v>
      </c>
    </row>
    <row r="659" s="9" customFormat="1" ht="77" customHeight="1" spans="1:28">
      <c r="A659" s="17">
        <v>122</v>
      </c>
      <c r="B659" s="17" t="s">
        <v>36</v>
      </c>
      <c r="C659" s="17" t="s">
        <v>37</v>
      </c>
      <c r="D659" s="33" t="s">
        <v>2242</v>
      </c>
      <c r="E659" s="33" t="s">
        <v>39</v>
      </c>
      <c r="F659" s="17" t="s">
        <v>40</v>
      </c>
      <c r="G659" s="33" t="s">
        <v>41</v>
      </c>
      <c r="H659" s="33" t="s">
        <v>504</v>
      </c>
      <c r="I659" s="33" t="s">
        <v>1998</v>
      </c>
      <c r="J659" s="17" t="s">
        <v>103</v>
      </c>
      <c r="K659" s="42" t="s">
        <v>44</v>
      </c>
      <c r="L659" s="33" t="s">
        <v>45</v>
      </c>
      <c r="M659" s="33" t="s">
        <v>477</v>
      </c>
      <c r="N659" s="17" t="s">
        <v>47</v>
      </c>
      <c r="O659" s="43">
        <v>5</v>
      </c>
      <c r="P659" s="37">
        <v>5</v>
      </c>
      <c r="Q659" s="17">
        <f t="shared" si="5"/>
        <v>0</v>
      </c>
      <c r="R659" s="17">
        <v>0</v>
      </c>
      <c r="S659" s="17">
        <v>0</v>
      </c>
      <c r="T659" s="17" t="s">
        <v>2243</v>
      </c>
      <c r="U659" s="17" t="s">
        <v>2244</v>
      </c>
      <c r="V659" s="48">
        <v>1</v>
      </c>
      <c r="W659" s="33">
        <v>198</v>
      </c>
      <c r="X659" s="33">
        <v>597</v>
      </c>
      <c r="Y659" s="33">
        <v>41</v>
      </c>
      <c r="Z659" s="52">
        <v>0.97</v>
      </c>
      <c r="AA659" s="33" t="s">
        <v>68</v>
      </c>
      <c r="AB659" s="33" t="s">
        <v>2239</v>
      </c>
    </row>
    <row r="660" s="9" customFormat="1" ht="77" customHeight="1" spans="1:28">
      <c r="A660" s="17">
        <v>123</v>
      </c>
      <c r="B660" s="17" t="s">
        <v>60</v>
      </c>
      <c r="C660" s="17" t="s">
        <v>37</v>
      </c>
      <c r="D660" s="33" t="s">
        <v>2245</v>
      </c>
      <c r="E660" s="33" t="s">
        <v>683</v>
      </c>
      <c r="F660" s="17" t="s">
        <v>40</v>
      </c>
      <c r="G660" s="33" t="s">
        <v>41</v>
      </c>
      <c r="H660" s="33" t="s">
        <v>504</v>
      </c>
      <c r="I660" s="33" t="s">
        <v>1893</v>
      </c>
      <c r="J660" s="33" t="s">
        <v>816</v>
      </c>
      <c r="K660" s="44" t="s">
        <v>63</v>
      </c>
      <c r="L660" s="33" t="s">
        <v>168</v>
      </c>
      <c r="M660" s="33" t="s">
        <v>168</v>
      </c>
      <c r="N660" s="17" t="s">
        <v>47</v>
      </c>
      <c r="O660" s="17">
        <v>68</v>
      </c>
      <c r="P660" s="17">
        <v>68</v>
      </c>
      <c r="Q660" s="17">
        <f t="shared" si="5"/>
        <v>0</v>
      </c>
      <c r="R660" s="17">
        <v>0</v>
      </c>
      <c r="S660" s="17">
        <v>0</v>
      </c>
      <c r="T660" s="17" t="s">
        <v>1894</v>
      </c>
      <c r="U660" s="17" t="s">
        <v>1895</v>
      </c>
      <c r="V660" s="33">
        <v>1</v>
      </c>
      <c r="W660" s="44">
        <v>555</v>
      </c>
      <c r="X660" s="44">
        <v>2092</v>
      </c>
      <c r="Y660" s="44">
        <v>302</v>
      </c>
      <c r="Z660" s="52">
        <v>0.97</v>
      </c>
      <c r="AA660" s="33" t="s">
        <v>68</v>
      </c>
      <c r="AB660" s="33" t="s">
        <v>2239</v>
      </c>
    </row>
    <row r="661" s="9" customFormat="1" ht="77" customHeight="1" spans="1:28">
      <c r="A661" s="17">
        <v>124</v>
      </c>
      <c r="B661" s="17" t="s">
        <v>36</v>
      </c>
      <c r="C661" s="17" t="s">
        <v>37</v>
      </c>
      <c r="D661" s="33" t="s">
        <v>2246</v>
      </c>
      <c r="E661" s="33" t="s">
        <v>39</v>
      </c>
      <c r="F661" s="17" t="s">
        <v>40</v>
      </c>
      <c r="G661" s="17" t="s">
        <v>41</v>
      </c>
      <c r="H661" s="17" t="s">
        <v>504</v>
      </c>
      <c r="I661" s="33" t="s">
        <v>1998</v>
      </c>
      <c r="J661" s="17" t="s">
        <v>103</v>
      </c>
      <c r="K661" s="42" t="s">
        <v>44</v>
      </c>
      <c r="L661" s="33" t="s">
        <v>45</v>
      </c>
      <c r="M661" s="33" t="s">
        <v>46</v>
      </c>
      <c r="N661" s="17" t="s">
        <v>47</v>
      </c>
      <c r="O661" s="17">
        <v>34</v>
      </c>
      <c r="P661" s="17">
        <v>34</v>
      </c>
      <c r="Q661" s="17">
        <f t="shared" si="5"/>
        <v>0</v>
      </c>
      <c r="R661" s="17">
        <v>0</v>
      </c>
      <c r="S661" s="17">
        <v>0</v>
      </c>
      <c r="T661" s="17" t="s">
        <v>2247</v>
      </c>
      <c r="U661" s="17" t="s">
        <v>2248</v>
      </c>
      <c r="V661" s="53">
        <v>1</v>
      </c>
      <c r="W661" s="53">
        <v>23</v>
      </c>
      <c r="X661" s="53">
        <v>103</v>
      </c>
      <c r="Y661" s="53">
        <v>21</v>
      </c>
      <c r="Z661" s="52">
        <v>0.97</v>
      </c>
      <c r="AA661" s="17" t="s">
        <v>68</v>
      </c>
      <c r="AB661" s="33" t="s">
        <v>2239</v>
      </c>
    </row>
    <row r="662" s="9" customFormat="1" ht="77" customHeight="1" spans="1:28">
      <c r="A662" s="17">
        <v>125</v>
      </c>
      <c r="B662" s="17" t="s">
        <v>36</v>
      </c>
      <c r="C662" s="17" t="s">
        <v>37</v>
      </c>
      <c r="D662" s="33" t="s">
        <v>2249</v>
      </c>
      <c r="E662" s="33" t="s">
        <v>39</v>
      </c>
      <c r="F662" s="17" t="s">
        <v>40</v>
      </c>
      <c r="G662" s="33" t="s">
        <v>41</v>
      </c>
      <c r="H662" s="33" t="s">
        <v>504</v>
      </c>
      <c r="I662" s="33" t="s">
        <v>2250</v>
      </c>
      <c r="J662" s="33" t="s">
        <v>56</v>
      </c>
      <c r="K662" s="42" t="s">
        <v>44</v>
      </c>
      <c r="L662" s="33" t="s">
        <v>45</v>
      </c>
      <c r="M662" s="33" t="s">
        <v>46</v>
      </c>
      <c r="N662" s="17" t="s">
        <v>47</v>
      </c>
      <c r="O662" s="17">
        <v>30</v>
      </c>
      <c r="P662" s="45">
        <v>30</v>
      </c>
      <c r="Q662" s="17">
        <f t="shared" si="5"/>
        <v>0</v>
      </c>
      <c r="R662" s="17">
        <v>0</v>
      </c>
      <c r="S662" s="17">
        <v>0</v>
      </c>
      <c r="T662" s="17" t="s">
        <v>2251</v>
      </c>
      <c r="U662" s="17" t="s">
        <v>2238</v>
      </c>
      <c r="V662" s="44">
        <v>1</v>
      </c>
      <c r="W662" s="33">
        <v>26</v>
      </c>
      <c r="X662" s="33">
        <v>116</v>
      </c>
      <c r="Y662" s="33">
        <v>8</v>
      </c>
      <c r="Z662" s="52">
        <v>0.97</v>
      </c>
      <c r="AA662" s="33" t="s">
        <v>68</v>
      </c>
      <c r="AB662" s="33" t="s">
        <v>2252</v>
      </c>
    </row>
    <row r="663" s="9" customFormat="1" ht="77" customHeight="1" spans="1:28">
      <c r="A663" s="17">
        <v>126</v>
      </c>
      <c r="B663" s="17" t="s">
        <v>36</v>
      </c>
      <c r="C663" s="17" t="s">
        <v>37</v>
      </c>
      <c r="D663" s="33" t="s">
        <v>2253</v>
      </c>
      <c r="E663" s="33" t="s">
        <v>39</v>
      </c>
      <c r="F663" s="17" t="s">
        <v>40</v>
      </c>
      <c r="G663" s="33" t="s">
        <v>41</v>
      </c>
      <c r="H663" s="33" t="s">
        <v>504</v>
      </c>
      <c r="I663" s="33" t="s">
        <v>2250</v>
      </c>
      <c r="J663" s="33" t="s">
        <v>56</v>
      </c>
      <c r="K663" s="42" t="s">
        <v>44</v>
      </c>
      <c r="L663" s="33" t="s">
        <v>511</v>
      </c>
      <c r="M663" s="33" t="s">
        <v>512</v>
      </c>
      <c r="N663" s="17" t="s">
        <v>47</v>
      </c>
      <c r="O663" s="17">
        <v>31</v>
      </c>
      <c r="P663" s="45">
        <v>31</v>
      </c>
      <c r="Q663" s="17">
        <f t="shared" si="5"/>
        <v>0</v>
      </c>
      <c r="R663" s="17">
        <v>0</v>
      </c>
      <c r="S663" s="17">
        <v>0</v>
      </c>
      <c r="T663" s="17" t="s">
        <v>2254</v>
      </c>
      <c r="U663" s="17" t="s">
        <v>2255</v>
      </c>
      <c r="V663" s="44">
        <v>1</v>
      </c>
      <c r="W663" s="33">
        <v>260</v>
      </c>
      <c r="X663" s="33">
        <v>850</v>
      </c>
      <c r="Y663" s="33">
        <v>138</v>
      </c>
      <c r="Z663" s="52">
        <v>0.97</v>
      </c>
      <c r="AA663" s="33" t="s">
        <v>68</v>
      </c>
      <c r="AB663" s="33" t="s">
        <v>2252</v>
      </c>
    </row>
    <row r="664" s="18" customFormat="1" ht="101" customHeight="1" spans="1:28">
      <c r="A664" s="17">
        <v>127</v>
      </c>
      <c r="B664" s="17" t="s">
        <v>36</v>
      </c>
      <c r="C664" s="17" t="s">
        <v>37</v>
      </c>
      <c r="D664" s="33" t="s">
        <v>2256</v>
      </c>
      <c r="E664" s="33" t="s">
        <v>39</v>
      </c>
      <c r="F664" s="17" t="s">
        <v>40</v>
      </c>
      <c r="G664" s="33" t="s">
        <v>41</v>
      </c>
      <c r="H664" s="33" t="s">
        <v>504</v>
      </c>
      <c r="I664" s="33" t="s">
        <v>2250</v>
      </c>
      <c r="J664" s="33" t="s">
        <v>56</v>
      </c>
      <c r="K664" s="42" t="s">
        <v>44</v>
      </c>
      <c r="L664" s="33" t="s">
        <v>45</v>
      </c>
      <c r="M664" s="33" t="s">
        <v>477</v>
      </c>
      <c r="N664" s="17" t="s">
        <v>47</v>
      </c>
      <c r="O664" s="17">
        <v>4.6</v>
      </c>
      <c r="P664" s="45">
        <v>4.6</v>
      </c>
      <c r="Q664" s="17">
        <f t="shared" si="5"/>
        <v>0</v>
      </c>
      <c r="R664" s="17">
        <v>0</v>
      </c>
      <c r="S664" s="17">
        <v>0</v>
      </c>
      <c r="T664" s="17" t="s">
        <v>2257</v>
      </c>
      <c r="U664" s="17" t="s">
        <v>2258</v>
      </c>
      <c r="V664" s="48">
        <v>1</v>
      </c>
      <c r="W664" s="33">
        <v>23</v>
      </c>
      <c r="X664" s="33">
        <v>89</v>
      </c>
      <c r="Y664" s="33">
        <v>6</v>
      </c>
      <c r="Z664" s="52">
        <v>0.97</v>
      </c>
      <c r="AA664" s="33" t="s">
        <v>68</v>
      </c>
      <c r="AB664" s="33" t="s">
        <v>2252</v>
      </c>
    </row>
    <row r="665" s="9" customFormat="1" ht="83" customHeight="1" spans="1:28">
      <c r="A665" s="17">
        <v>128</v>
      </c>
      <c r="B665" s="17" t="s">
        <v>60</v>
      </c>
      <c r="C665" s="17" t="s">
        <v>37</v>
      </c>
      <c r="D665" s="33" t="s">
        <v>2259</v>
      </c>
      <c r="E665" s="33" t="s">
        <v>683</v>
      </c>
      <c r="F665" s="17" t="s">
        <v>40</v>
      </c>
      <c r="G665" s="33" t="s">
        <v>41</v>
      </c>
      <c r="H665" s="33" t="s">
        <v>504</v>
      </c>
      <c r="I665" s="33" t="s">
        <v>1893</v>
      </c>
      <c r="J665" s="33" t="s">
        <v>816</v>
      </c>
      <c r="K665" s="44" t="s">
        <v>63</v>
      </c>
      <c r="L665" s="33" t="s">
        <v>168</v>
      </c>
      <c r="M665" s="33" t="s">
        <v>168</v>
      </c>
      <c r="N665" s="17" t="s">
        <v>47</v>
      </c>
      <c r="O665" s="17">
        <v>69</v>
      </c>
      <c r="P665" s="17">
        <v>69</v>
      </c>
      <c r="Q665" s="17">
        <f t="shared" si="5"/>
        <v>0</v>
      </c>
      <c r="R665" s="17">
        <v>0</v>
      </c>
      <c r="S665" s="17">
        <v>0</v>
      </c>
      <c r="T665" s="17" t="s">
        <v>1894</v>
      </c>
      <c r="U665" s="17" t="s">
        <v>2076</v>
      </c>
      <c r="V665" s="33">
        <v>1</v>
      </c>
      <c r="W665" s="44">
        <v>483</v>
      </c>
      <c r="X665" s="44">
        <v>1831</v>
      </c>
      <c r="Y665" s="44">
        <v>286</v>
      </c>
      <c r="Z665" s="52">
        <v>0.97</v>
      </c>
      <c r="AA665" s="33" t="s">
        <v>68</v>
      </c>
      <c r="AB665" s="33" t="s">
        <v>2252</v>
      </c>
    </row>
    <row r="666" s="9" customFormat="1" ht="83" customHeight="1" spans="1:28">
      <c r="A666" s="17">
        <v>129</v>
      </c>
      <c r="B666" s="17" t="s">
        <v>36</v>
      </c>
      <c r="C666" s="17" t="s">
        <v>37</v>
      </c>
      <c r="D666" s="33" t="s">
        <v>2260</v>
      </c>
      <c r="E666" s="33" t="s">
        <v>39</v>
      </c>
      <c r="F666" s="17" t="s">
        <v>40</v>
      </c>
      <c r="G666" s="17" t="s">
        <v>41</v>
      </c>
      <c r="H666" s="17" t="s">
        <v>504</v>
      </c>
      <c r="I666" s="33" t="s">
        <v>2250</v>
      </c>
      <c r="J666" s="33" t="s">
        <v>56</v>
      </c>
      <c r="K666" s="42" t="s">
        <v>44</v>
      </c>
      <c r="L666" s="33" t="s">
        <v>45</v>
      </c>
      <c r="M666" s="33" t="s">
        <v>74</v>
      </c>
      <c r="N666" s="17" t="s">
        <v>47</v>
      </c>
      <c r="O666" s="17">
        <v>3.6</v>
      </c>
      <c r="P666" s="17">
        <v>3.6</v>
      </c>
      <c r="Q666" s="17">
        <f t="shared" si="5"/>
        <v>0</v>
      </c>
      <c r="R666" s="17">
        <v>0</v>
      </c>
      <c r="S666" s="17">
        <v>0</v>
      </c>
      <c r="T666" s="17" t="s">
        <v>2261</v>
      </c>
      <c r="U666" s="17" t="s">
        <v>2262</v>
      </c>
      <c r="V666" s="53">
        <v>1</v>
      </c>
      <c r="W666" s="53">
        <v>41</v>
      </c>
      <c r="X666" s="53">
        <v>155</v>
      </c>
      <c r="Y666" s="53">
        <v>21</v>
      </c>
      <c r="Z666" s="52">
        <v>0.97</v>
      </c>
      <c r="AA666" s="33" t="s">
        <v>68</v>
      </c>
      <c r="AB666" s="33" t="s">
        <v>2252</v>
      </c>
    </row>
    <row r="667" s="9" customFormat="1" ht="83" customHeight="1" spans="1:28">
      <c r="A667" s="17">
        <v>130</v>
      </c>
      <c r="B667" s="17" t="s">
        <v>36</v>
      </c>
      <c r="C667" s="17" t="s">
        <v>37</v>
      </c>
      <c r="D667" s="33" t="s">
        <v>2263</v>
      </c>
      <c r="E667" s="33" t="s">
        <v>39</v>
      </c>
      <c r="F667" s="17" t="s">
        <v>40</v>
      </c>
      <c r="G667" s="17" t="s">
        <v>41</v>
      </c>
      <c r="H667" s="17" t="s">
        <v>504</v>
      </c>
      <c r="I667" s="33" t="s">
        <v>2250</v>
      </c>
      <c r="J667" s="33" t="s">
        <v>56</v>
      </c>
      <c r="K667" s="42" t="s">
        <v>44</v>
      </c>
      <c r="L667" s="33" t="s">
        <v>511</v>
      </c>
      <c r="M667" s="33" t="s">
        <v>512</v>
      </c>
      <c r="N667" s="17" t="s">
        <v>47</v>
      </c>
      <c r="O667" s="17">
        <v>48</v>
      </c>
      <c r="P667" s="17">
        <v>48</v>
      </c>
      <c r="Q667" s="17">
        <f t="shared" si="5"/>
        <v>0</v>
      </c>
      <c r="R667" s="17">
        <v>0</v>
      </c>
      <c r="S667" s="17">
        <v>0</v>
      </c>
      <c r="T667" s="17" t="s">
        <v>2264</v>
      </c>
      <c r="U667" s="17" t="s">
        <v>2265</v>
      </c>
      <c r="V667" s="53">
        <v>1</v>
      </c>
      <c r="W667" s="33">
        <v>260</v>
      </c>
      <c r="X667" s="33">
        <v>850</v>
      </c>
      <c r="Y667" s="33">
        <v>138</v>
      </c>
      <c r="Z667" s="52">
        <v>0.97</v>
      </c>
      <c r="AA667" s="33" t="s">
        <v>68</v>
      </c>
      <c r="AB667" s="33" t="s">
        <v>2252</v>
      </c>
    </row>
    <row r="668" s="9" customFormat="1" ht="83" customHeight="1" spans="1:28">
      <c r="A668" s="17">
        <v>131</v>
      </c>
      <c r="B668" s="17" t="s">
        <v>36</v>
      </c>
      <c r="C668" s="17" t="s">
        <v>37</v>
      </c>
      <c r="D668" s="17" t="s">
        <v>2266</v>
      </c>
      <c r="E668" s="17" t="s">
        <v>39</v>
      </c>
      <c r="F668" s="17" t="s">
        <v>40</v>
      </c>
      <c r="G668" s="17" t="s">
        <v>41</v>
      </c>
      <c r="H668" s="17" t="s">
        <v>504</v>
      </c>
      <c r="I668" s="17" t="s">
        <v>2267</v>
      </c>
      <c r="J668" s="17" t="s">
        <v>43</v>
      </c>
      <c r="K668" s="17" t="s">
        <v>44</v>
      </c>
      <c r="L668" s="17" t="s">
        <v>45</v>
      </c>
      <c r="M668" s="17" t="s">
        <v>74</v>
      </c>
      <c r="N668" s="17" t="s">
        <v>47</v>
      </c>
      <c r="O668" s="17">
        <v>27</v>
      </c>
      <c r="P668" s="17">
        <v>27</v>
      </c>
      <c r="Q668" s="17">
        <f t="shared" si="5"/>
        <v>0</v>
      </c>
      <c r="R668" s="17">
        <v>0</v>
      </c>
      <c r="S668" s="17">
        <v>0</v>
      </c>
      <c r="T668" s="17" t="s">
        <v>2268</v>
      </c>
      <c r="U668" s="17" t="s">
        <v>2044</v>
      </c>
      <c r="V668" s="17">
        <v>1</v>
      </c>
      <c r="W668" s="17">
        <v>183</v>
      </c>
      <c r="X668" s="17">
        <v>730</v>
      </c>
      <c r="Y668" s="17">
        <v>38</v>
      </c>
      <c r="Z668" s="52">
        <v>0.97</v>
      </c>
      <c r="AA668" s="17" t="s">
        <v>68</v>
      </c>
      <c r="AB668" s="33" t="s">
        <v>2269</v>
      </c>
    </row>
    <row r="669" s="9" customFormat="1" ht="83" customHeight="1" spans="1:28">
      <c r="A669" s="17">
        <v>132</v>
      </c>
      <c r="B669" s="17" t="s">
        <v>36</v>
      </c>
      <c r="C669" s="17" t="s">
        <v>37</v>
      </c>
      <c r="D669" s="17" t="s">
        <v>2270</v>
      </c>
      <c r="E669" s="17" t="s">
        <v>39</v>
      </c>
      <c r="F669" s="17" t="s">
        <v>40</v>
      </c>
      <c r="G669" s="17" t="s">
        <v>41</v>
      </c>
      <c r="H669" s="17" t="s">
        <v>504</v>
      </c>
      <c r="I669" s="17" t="s">
        <v>2267</v>
      </c>
      <c r="J669" s="17" t="s">
        <v>43</v>
      </c>
      <c r="K669" s="17" t="s">
        <v>44</v>
      </c>
      <c r="L669" s="17" t="s">
        <v>45</v>
      </c>
      <c r="M669" s="17" t="s">
        <v>74</v>
      </c>
      <c r="N669" s="17" t="s">
        <v>47</v>
      </c>
      <c r="O669" s="17">
        <v>40</v>
      </c>
      <c r="P669" s="17">
        <v>40</v>
      </c>
      <c r="Q669" s="17">
        <f t="shared" si="5"/>
        <v>0</v>
      </c>
      <c r="R669" s="17">
        <v>0</v>
      </c>
      <c r="S669" s="17">
        <v>0</v>
      </c>
      <c r="T669" s="17" t="s">
        <v>2271</v>
      </c>
      <c r="U669" s="17" t="s">
        <v>2044</v>
      </c>
      <c r="V669" s="17">
        <v>1</v>
      </c>
      <c r="W669" s="17">
        <v>87</v>
      </c>
      <c r="X669" s="17">
        <v>320</v>
      </c>
      <c r="Y669" s="17">
        <v>19</v>
      </c>
      <c r="Z669" s="52">
        <v>0.97</v>
      </c>
      <c r="AA669" s="17" t="s">
        <v>68</v>
      </c>
      <c r="AB669" s="33" t="s">
        <v>2269</v>
      </c>
    </row>
    <row r="670" s="9" customFormat="1" ht="83" customHeight="1" spans="1:28">
      <c r="A670" s="17">
        <v>133</v>
      </c>
      <c r="B670" s="17" t="s">
        <v>36</v>
      </c>
      <c r="C670" s="17" t="s">
        <v>37</v>
      </c>
      <c r="D670" s="17" t="s">
        <v>2272</v>
      </c>
      <c r="E670" s="17" t="s">
        <v>39</v>
      </c>
      <c r="F670" s="17" t="s">
        <v>40</v>
      </c>
      <c r="G670" s="17" t="s">
        <v>41</v>
      </c>
      <c r="H670" s="17" t="s">
        <v>504</v>
      </c>
      <c r="I670" s="17" t="s">
        <v>2267</v>
      </c>
      <c r="J670" s="17" t="s">
        <v>43</v>
      </c>
      <c r="K670" s="17" t="s">
        <v>44</v>
      </c>
      <c r="L670" s="17" t="s">
        <v>45</v>
      </c>
      <c r="M670" s="17" t="s">
        <v>74</v>
      </c>
      <c r="N670" s="17" t="s">
        <v>47</v>
      </c>
      <c r="O670" s="17">
        <v>35</v>
      </c>
      <c r="P670" s="17">
        <v>35</v>
      </c>
      <c r="Q670" s="17">
        <f t="shared" si="5"/>
        <v>0</v>
      </c>
      <c r="R670" s="17">
        <v>0</v>
      </c>
      <c r="S670" s="17">
        <v>0</v>
      </c>
      <c r="T670" s="17" t="s">
        <v>2273</v>
      </c>
      <c r="U670" s="17" t="s">
        <v>2044</v>
      </c>
      <c r="V670" s="17">
        <v>1</v>
      </c>
      <c r="W670" s="17">
        <v>219</v>
      </c>
      <c r="X670" s="17">
        <v>862</v>
      </c>
      <c r="Y670" s="17">
        <v>80</v>
      </c>
      <c r="Z670" s="52">
        <v>0.97</v>
      </c>
      <c r="AA670" s="17" t="s">
        <v>68</v>
      </c>
      <c r="AB670" s="33" t="s">
        <v>2269</v>
      </c>
    </row>
    <row r="671" s="9" customFormat="1" ht="83" customHeight="1" spans="1:28">
      <c r="A671" s="17">
        <v>134</v>
      </c>
      <c r="B671" s="17" t="s">
        <v>36</v>
      </c>
      <c r="C671" s="17" t="s">
        <v>37</v>
      </c>
      <c r="D671" s="33" t="s">
        <v>2274</v>
      </c>
      <c r="E671" s="33" t="s">
        <v>39</v>
      </c>
      <c r="F671" s="17" t="s">
        <v>40</v>
      </c>
      <c r="G671" s="33" t="s">
        <v>41</v>
      </c>
      <c r="H671" s="33" t="s">
        <v>504</v>
      </c>
      <c r="I671" s="33" t="s">
        <v>2267</v>
      </c>
      <c r="J671" s="33" t="s">
        <v>43</v>
      </c>
      <c r="K671" s="42" t="s">
        <v>44</v>
      </c>
      <c r="L671" s="17" t="s">
        <v>2053</v>
      </c>
      <c r="M671" s="17" t="s">
        <v>74</v>
      </c>
      <c r="N671" s="17" t="s">
        <v>47</v>
      </c>
      <c r="O671" s="43">
        <v>56.73</v>
      </c>
      <c r="P671" s="37">
        <v>56.73</v>
      </c>
      <c r="Q671" s="17">
        <f t="shared" si="5"/>
        <v>0</v>
      </c>
      <c r="R671" s="17">
        <v>0</v>
      </c>
      <c r="S671" s="17">
        <v>0</v>
      </c>
      <c r="T671" s="17" t="s">
        <v>2275</v>
      </c>
      <c r="U671" s="17" t="s">
        <v>2276</v>
      </c>
      <c r="V671" s="44">
        <v>1</v>
      </c>
      <c r="W671" s="33">
        <v>100</v>
      </c>
      <c r="X671" s="33">
        <v>355</v>
      </c>
      <c r="Y671" s="33">
        <v>46</v>
      </c>
      <c r="Z671" s="52">
        <v>0.97</v>
      </c>
      <c r="AA671" s="33" t="s">
        <v>68</v>
      </c>
      <c r="AB671" s="33" t="s">
        <v>2269</v>
      </c>
    </row>
    <row r="672" s="9" customFormat="1" ht="83" customHeight="1" spans="1:28">
      <c r="A672" s="17">
        <v>135</v>
      </c>
      <c r="B672" s="17" t="s">
        <v>36</v>
      </c>
      <c r="C672" s="17" t="s">
        <v>37</v>
      </c>
      <c r="D672" s="33" t="s">
        <v>2277</v>
      </c>
      <c r="E672" s="33" t="s">
        <v>39</v>
      </c>
      <c r="F672" s="17" t="s">
        <v>40</v>
      </c>
      <c r="G672" s="33" t="s">
        <v>41</v>
      </c>
      <c r="H672" s="33" t="s">
        <v>504</v>
      </c>
      <c r="I672" s="33" t="s">
        <v>2267</v>
      </c>
      <c r="J672" s="33" t="s">
        <v>43</v>
      </c>
      <c r="K672" s="42" t="s">
        <v>44</v>
      </c>
      <c r="L672" s="17" t="s">
        <v>2053</v>
      </c>
      <c r="M672" s="17" t="s">
        <v>74</v>
      </c>
      <c r="N672" s="17" t="s">
        <v>47</v>
      </c>
      <c r="O672" s="43">
        <v>2.56</v>
      </c>
      <c r="P672" s="37">
        <v>2.56</v>
      </c>
      <c r="Q672" s="17">
        <f t="shared" si="5"/>
        <v>0</v>
      </c>
      <c r="R672" s="17">
        <v>0</v>
      </c>
      <c r="S672" s="17">
        <v>0</v>
      </c>
      <c r="T672" s="17" t="s">
        <v>2278</v>
      </c>
      <c r="U672" s="17" t="s">
        <v>2279</v>
      </c>
      <c r="V672" s="44">
        <v>1</v>
      </c>
      <c r="W672" s="33">
        <v>50</v>
      </c>
      <c r="X672" s="33">
        <v>170</v>
      </c>
      <c r="Y672" s="33">
        <v>36</v>
      </c>
      <c r="Z672" s="52">
        <v>0.97</v>
      </c>
      <c r="AA672" s="33" t="s">
        <v>68</v>
      </c>
      <c r="AB672" s="33" t="s">
        <v>2269</v>
      </c>
    </row>
    <row r="673" s="9" customFormat="1" ht="83" customHeight="1" spans="1:28">
      <c r="A673" s="17">
        <v>136</v>
      </c>
      <c r="B673" s="17" t="s">
        <v>36</v>
      </c>
      <c r="C673" s="17" t="s">
        <v>37</v>
      </c>
      <c r="D673" s="33" t="s">
        <v>2280</v>
      </c>
      <c r="E673" s="33" t="s">
        <v>39</v>
      </c>
      <c r="F673" s="17" t="s">
        <v>40</v>
      </c>
      <c r="G673" s="33" t="s">
        <v>41</v>
      </c>
      <c r="H673" s="33" t="s">
        <v>504</v>
      </c>
      <c r="I673" s="33" t="s">
        <v>2267</v>
      </c>
      <c r="J673" s="33" t="s">
        <v>43</v>
      </c>
      <c r="K673" s="42" t="s">
        <v>44</v>
      </c>
      <c r="L673" s="17" t="s">
        <v>45</v>
      </c>
      <c r="M673" s="17" t="s">
        <v>46</v>
      </c>
      <c r="N673" s="17" t="s">
        <v>47</v>
      </c>
      <c r="O673" s="43">
        <v>7.88</v>
      </c>
      <c r="P673" s="37">
        <v>7.88</v>
      </c>
      <c r="Q673" s="17">
        <f t="shared" si="5"/>
        <v>0</v>
      </c>
      <c r="R673" s="17">
        <v>0</v>
      </c>
      <c r="S673" s="17">
        <v>0</v>
      </c>
      <c r="T673" s="17" t="s">
        <v>2281</v>
      </c>
      <c r="U673" s="17" t="s">
        <v>2282</v>
      </c>
      <c r="V673" s="44">
        <v>1</v>
      </c>
      <c r="W673" s="33">
        <v>54</v>
      </c>
      <c r="X673" s="33">
        <v>220</v>
      </c>
      <c r="Y673" s="33">
        <v>21</v>
      </c>
      <c r="Z673" s="52">
        <v>0.97</v>
      </c>
      <c r="AA673" s="33" t="s">
        <v>68</v>
      </c>
      <c r="AB673" s="33" t="s">
        <v>2269</v>
      </c>
    </row>
    <row r="674" s="9" customFormat="1" ht="83" customHeight="1" spans="1:28">
      <c r="A674" s="17">
        <v>137</v>
      </c>
      <c r="B674" s="17" t="s">
        <v>36</v>
      </c>
      <c r="C674" s="17" t="s">
        <v>37</v>
      </c>
      <c r="D674" s="43" t="s">
        <v>2283</v>
      </c>
      <c r="E674" s="43" t="s">
        <v>517</v>
      </c>
      <c r="F674" s="17" t="s">
        <v>40</v>
      </c>
      <c r="G674" s="43" t="s">
        <v>41</v>
      </c>
      <c r="H674" s="43" t="s">
        <v>504</v>
      </c>
      <c r="I674" s="43" t="s">
        <v>2267</v>
      </c>
      <c r="J674" s="43" t="s">
        <v>43</v>
      </c>
      <c r="K674" s="42" t="s">
        <v>44</v>
      </c>
      <c r="L674" s="17" t="s">
        <v>2053</v>
      </c>
      <c r="M674" s="17" t="s">
        <v>74</v>
      </c>
      <c r="N674" s="17" t="s">
        <v>47</v>
      </c>
      <c r="O674" s="43">
        <v>15</v>
      </c>
      <c r="P674" s="43">
        <v>15</v>
      </c>
      <c r="Q674" s="17">
        <f t="shared" si="5"/>
        <v>0</v>
      </c>
      <c r="R674" s="17">
        <v>0</v>
      </c>
      <c r="S674" s="17">
        <v>0</v>
      </c>
      <c r="T674" s="17" t="s">
        <v>2284</v>
      </c>
      <c r="U674" s="17" t="s">
        <v>2285</v>
      </c>
      <c r="V674" s="17">
        <v>1</v>
      </c>
      <c r="W674" s="17">
        <v>102</v>
      </c>
      <c r="X674" s="17">
        <v>410</v>
      </c>
      <c r="Y674" s="17">
        <v>17</v>
      </c>
      <c r="Z674" s="52">
        <v>0.97</v>
      </c>
      <c r="AA674" s="33" t="s">
        <v>68</v>
      </c>
      <c r="AB674" s="33" t="s">
        <v>2269</v>
      </c>
    </row>
    <row r="675" s="9" customFormat="1" ht="83" customHeight="1" spans="1:28">
      <c r="A675" s="17">
        <v>138</v>
      </c>
      <c r="B675" s="17" t="s">
        <v>60</v>
      </c>
      <c r="C675" s="17" t="s">
        <v>37</v>
      </c>
      <c r="D675" s="33" t="s">
        <v>2286</v>
      </c>
      <c r="E675" s="33" t="s">
        <v>683</v>
      </c>
      <c r="F675" s="17" t="s">
        <v>40</v>
      </c>
      <c r="G675" s="33" t="s">
        <v>41</v>
      </c>
      <c r="H675" s="33" t="s">
        <v>504</v>
      </c>
      <c r="I675" s="33" t="s">
        <v>1893</v>
      </c>
      <c r="J675" s="33" t="s">
        <v>43</v>
      </c>
      <c r="K675" s="44" t="s">
        <v>63</v>
      </c>
      <c r="L675" s="33" t="s">
        <v>168</v>
      </c>
      <c r="M675" s="33" t="s">
        <v>168</v>
      </c>
      <c r="N675" s="17" t="s">
        <v>47</v>
      </c>
      <c r="O675" s="43">
        <v>50</v>
      </c>
      <c r="P675" s="37">
        <v>50</v>
      </c>
      <c r="Q675" s="17">
        <f t="shared" si="5"/>
        <v>0</v>
      </c>
      <c r="R675" s="17">
        <v>0</v>
      </c>
      <c r="S675" s="17">
        <v>0</v>
      </c>
      <c r="T675" s="17" t="s">
        <v>1894</v>
      </c>
      <c r="U675" s="17" t="s">
        <v>2287</v>
      </c>
      <c r="V675" s="33">
        <v>1</v>
      </c>
      <c r="W675" s="33">
        <v>468</v>
      </c>
      <c r="X675" s="33">
        <v>1718</v>
      </c>
      <c r="Y675" s="33">
        <v>225</v>
      </c>
      <c r="Z675" s="52">
        <v>0.97</v>
      </c>
      <c r="AA675" s="33" t="s">
        <v>68</v>
      </c>
      <c r="AB675" s="33" t="s">
        <v>2269</v>
      </c>
    </row>
    <row r="676" s="9" customFormat="1" ht="83" customHeight="1" spans="1:28">
      <c r="A676" s="17">
        <v>139</v>
      </c>
      <c r="B676" s="17" t="s">
        <v>36</v>
      </c>
      <c r="C676" s="17" t="s">
        <v>37</v>
      </c>
      <c r="D676" s="33" t="s">
        <v>2288</v>
      </c>
      <c r="E676" s="43" t="s">
        <v>517</v>
      </c>
      <c r="F676" s="17" t="s">
        <v>40</v>
      </c>
      <c r="G676" s="33" t="s">
        <v>41</v>
      </c>
      <c r="H676" s="33" t="s">
        <v>504</v>
      </c>
      <c r="I676" s="43" t="s">
        <v>2267</v>
      </c>
      <c r="J676" s="43" t="s">
        <v>43</v>
      </c>
      <c r="K676" s="42" t="s">
        <v>44</v>
      </c>
      <c r="L676" s="17" t="s">
        <v>2053</v>
      </c>
      <c r="M676" s="17" t="s">
        <v>74</v>
      </c>
      <c r="N676" s="17" t="s">
        <v>47</v>
      </c>
      <c r="O676" s="37">
        <v>14.2</v>
      </c>
      <c r="P676" s="37">
        <v>14.2</v>
      </c>
      <c r="Q676" s="17">
        <f t="shared" si="5"/>
        <v>0</v>
      </c>
      <c r="R676" s="17">
        <v>0</v>
      </c>
      <c r="S676" s="17">
        <v>0</v>
      </c>
      <c r="T676" s="17" t="s">
        <v>2289</v>
      </c>
      <c r="U676" s="33" t="s">
        <v>2290</v>
      </c>
      <c r="V676" s="44">
        <v>1</v>
      </c>
      <c r="W676" s="33">
        <v>104</v>
      </c>
      <c r="X676" s="33">
        <v>411</v>
      </c>
      <c r="Y676" s="33">
        <v>9</v>
      </c>
      <c r="Z676" s="52">
        <v>0.98</v>
      </c>
      <c r="AA676" s="33" t="s">
        <v>68</v>
      </c>
      <c r="AB676" s="33" t="s">
        <v>2269</v>
      </c>
    </row>
    <row r="677" s="9" customFormat="1" ht="83" customHeight="1" spans="1:28">
      <c r="A677" s="17">
        <v>140</v>
      </c>
      <c r="B677" s="17" t="s">
        <v>36</v>
      </c>
      <c r="C677" s="17" t="s">
        <v>37</v>
      </c>
      <c r="D677" s="33" t="s">
        <v>2291</v>
      </c>
      <c r="E677" s="43" t="s">
        <v>39</v>
      </c>
      <c r="F677" s="17" t="s">
        <v>40</v>
      </c>
      <c r="G677" s="33" t="s">
        <v>41</v>
      </c>
      <c r="H677" s="33" t="s">
        <v>504</v>
      </c>
      <c r="I677" s="43" t="s">
        <v>2267</v>
      </c>
      <c r="J677" s="43" t="s">
        <v>43</v>
      </c>
      <c r="K677" s="42" t="s">
        <v>44</v>
      </c>
      <c r="L677" s="17" t="s">
        <v>2053</v>
      </c>
      <c r="M677" s="17" t="s">
        <v>74</v>
      </c>
      <c r="N677" s="17" t="s">
        <v>47</v>
      </c>
      <c r="O677" s="43">
        <v>7.2</v>
      </c>
      <c r="P677" s="43">
        <v>7.2</v>
      </c>
      <c r="Q677" s="17">
        <f t="shared" si="5"/>
        <v>0</v>
      </c>
      <c r="R677" s="17">
        <v>0</v>
      </c>
      <c r="S677" s="17">
        <v>0</v>
      </c>
      <c r="T677" s="17" t="s">
        <v>2292</v>
      </c>
      <c r="U677" s="33" t="s">
        <v>2293</v>
      </c>
      <c r="V677" s="44">
        <v>1</v>
      </c>
      <c r="W677" s="33">
        <v>87</v>
      </c>
      <c r="X677" s="33">
        <v>320</v>
      </c>
      <c r="Y677" s="33">
        <v>19</v>
      </c>
      <c r="Z677" s="52">
        <v>0.98</v>
      </c>
      <c r="AA677" s="33" t="s">
        <v>68</v>
      </c>
      <c r="AB677" s="33" t="s">
        <v>2269</v>
      </c>
    </row>
    <row r="678" s="9" customFormat="1" ht="83" customHeight="1" spans="1:28">
      <c r="A678" s="17">
        <v>141</v>
      </c>
      <c r="B678" s="17" t="s">
        <v>36</v>
      </c>
      <c r="C678" s="17" t="s">
        <v>37</v>
      </c>
      <c r="D678" s="33" t="s">
        <v>2294</v>
      </c>
      <c r="E678" s="43" t="s">
        <v>39</v>
      </c>
      <c r="F678" s="17" t="s">
        <v>40</v>
      </c>
      <c r="G678" s="33" t="s">
        <v>41</v>
      </c>
      <c r="H678" s="33" t="s">
        <v>504</v>
      </c>
      <c r="I678" s="43" t="s">
        <v>2267</v>
      </c>
      <c r="J678" s="43" t="s">
        <v>43</v>
      </c>
      <c r="K678" s="42" t="s">
        <v>44</v>
      </c>
      <c r="L678" s="17" t="s">
        <v>45</v>
      </c>
      <c r="M678" s="17" t="s">
        <v>74</v>
      </c>
      <c r="N678" s="17" t="s">
        <v>47</v>
      </c>
      <c r="O678" s="43">
        <v>20</v>
      </c>
      <c r="P678" s="43">
        <v>20</v>
      </c>
      <c r="Q678" s="17">
        <f t="shared" si="5"/>
        <v>0</v>
      </c>
      <c r="R678" s="17">
        <v>0</v>
      </c>
      <c r="S678" s="17">
        <v>0</v>
      </c>
      <c r="T678" s="17" t="s">
        <v>2295</v>
      </c>
      <c r="U678" s="33" t="s">
        <v>2296</v>
      </c>
      <c r="V678" s="44">
        <v>1</v>
      </c>
      <c r="W678" s="33">
        <v>104</v>
      </c>
      <c r="X678" s="33">
        <v>411</v>
      </c>
      <c r="Y678" s="33">
        <v>9</v>
      </c>
      <c r="Z678" s="52">
        <v>0.98</v>
      </c>
      <c r="AA678" s="33" t="s">
        <v>68</v>
      </c>
      <c r="AB678" s="33" t="s">
        <v>2269</v>
      </c>
    </row>
    <row r="679" s="9" customFormat="1" ht="83" customHeight="1" spans="1:28">
      <c r="A679" s="17">
        <v>142</v>
      </c>
      <c r="B679" s="17" t="s">
        <v>36</v>
      </c>
      <c r="C679" s="17" t="s">
        <v>37</v>
      </c>
      <c r="D679" s="33" t="s">
        <v>2297</v>
      </c>
      <c r="E679" s="33" t="s">
        <v>39</v>
      </c>
      <c r="F679" s="17" t="s">
        <v>40</v>
      </c>
      <c r="G679" s="43" t="s">
        <v>41</v>
      </c>
      <c r="H679" s="43" t="s">
        <v>504</v>
      </c>
      <c r="I679" s="43" t="s">
        <v>2298</v>
      </c>
      <c r="J679" s="43" t="s">
        <v>43</v>
      </c>
      <c r="K679" s="42" t="s">
        <v>44</v>
      </c>
      <c r="L679" s="17" t="s">
        <v>45</v>
      </c>
      <c r="M679" s="17" t="s">
        <v>74</v>
      </c>
      <c r="N679" s="17" t="s">
        <v>47</v>
      </c>
      <c r="O679" s="43">
        <v>5</v>
      </c>
      <c r="P679" s="43">
        <v>5</v>
      </c>
      <c r="Q679" s="17">
        <f t="shared" si="5"/>
        <v>0</v>
      </c>
      <c r="R679" s="17">
        <v>0</v>
      </c>
      <c r="S679" s="17">
        <v>0</v>
      </c>
      <c r="T679" s="17" t="s">
        <v>2299</v>
      </c>
      <c r="U679" s="33" t="s">
        <v>2300</v>
      </c>
      <c r="V679" s="44">
        <v>1</v>
      </c>
      <c r="W679" s="33">
        <v>143</v>
      </c>
      <c r="X679" s="33">
        <v>639</v>
      </c>
      <c r="Y679" s="43">
        <v>45</v>
      </c>
      <c r="Z679" s="52">
        <v>0.97</v>
      </c>
      <c r="AA679" s="33" t="s">
        <v>68</v>
      </c>
      <c r="AB679" s="43" t="s">
        <v>2301</v>
      </c>
    </row>
    <row r="680" s="9" customFormat="1" ht="83" customHeight="1" spans="1:28">
      <c r="A680" s="17">
        <v>143</v>
      </c>
      <c r="B680" s="17" t="s">
        <v>36</v>
      </c>
      <c r="C680" s="17" t="s">
        <v>37</v>
      </c>
      <c r="D680" s="33" t="s">
        <v>2302</v>
      </c>
      <c r="E680" s="33" t="s">
        <v>39</v>
      </c>
      <c r="F680" s="17" t="s">
        <v>40</v>
      </c>
      <c r="G680" s="43" t="s">
        <v>41</v>
      </c>
      <c r="H680" s="43" t="s">
        <v>504</v>
      </c>
      <c r="I680" s="43" t="s">
        <v>2298</v>
      </c>
      <c r="J680" s="43" t="s">
        <v>43</v>
      </c>
      <c r="K680" s="42" t="s">
        <v>44</v>
      </c>
      <c r="L680" s="17" t="s">
        <v>45</v>
      </c>
      <c r="M680" s="17" t="s">
        <v>46</v>
      </c>
      <c r="N680" s="17" t="s">
        <v>47</v>
      </c>
      <c r="O680" s="43">
        <v>7.2</v>
      </c>
      <c r="P680" s="37">
        <v>7.2</v>
      </c>
      <c r="Q680" s="17">
        <f t="shared" si="5"/>
        <v>0</v>
      </c>
      <c r="R680" s="17">
        <v>0</v>
      </c>
      <c r="S680" s="17">
        <v>0</v>
      </c>
      <c r="T680" s="17" t="s">
        <v>2303</v>
      </c>
      <c r="U680" s="17" t="s">
        <v>2304</v>
      </c>
      <c r="V680" s="43">
        <v>1</v>
      </c>
      <c r="W680" s="43">
        <v>90</v>
      </c>
      <c r="X680" s="43">
        <v>430</v>
      </c>
      <c r="Y680" s="43">
        <v>35</v>
      </c>
      <c r="Z680" s="52">
        <v>0.97</v>
      </c>
      <c r="AA680" s="33" t="s">
        <v>68</v>
      </c>
      <c r="AB680" s="43" t="s">
        <v>2301</v>
      </c>
    </row>
    <row r="681" s="9" customFormat="1" ht="83" customHeight="1" spans="1:28">
      <c r="A681" s="17">
        <v>144</v>
      </c>
      <c r="B681" s="17" t="s">
        <v>36</v>
      </c>
      <c r="C681" s="17" t="s">
        <v>37</v>
      </c>
      <c r="D681" s="33" t="s">
        <v>2305</v>
      </c>
      <c r="E681" s="33" t="s">
        <v>39</v>
      </c>
      <c r="F681" s="17" t="s">
        <v>40</v>
      </c>
      <c r="G681" s="33" t="s">
        <v>41</v>
      </c>
      <c r="H681" s="33" t="s">
        <v>504</v>
      </c>
      <c r="I681" s="33" t="s">
        <v>2306</v>
      </c>
      <c r="J681" s="33" t="s">
        <v>43</v>
      </c>
      <c r="K681" s="42" t="s">
        <v>44</v>
      </c>
      <c r="L681" s="17" t="s">
        <v>2053</v>
      </c>
      <c r="M681" s="17" t="s">
        <v>74</v>
      </c>
      <c r="N681" s="17" t="s">
        <v>47</v>
      </c>
      <c r="O681" s="43">
        <v>12.4</v>
      </c>
      <c r="P681" s="37">
        <v>12.4</v>
      </c>
      <c r="Q681" s="17">
        <f t="shared" si="5"/>
        <v>0</v>
      </c>
      <c r="R681" s="17">
        <v>0</v>
      </c>
      <c r="S681" s="17">
        <v>0</v>
      </c>
      <c r="T681" s="17" t="s">
        <v>2307</v>
      </c>
      <c r="U681" s="17" t="s">
        <v>2308</v>
      </c>
      <c r="V681" s="33">
        <v>1</v>
      </c>
      <c r="W681" s="33">
        <v>132</v>
      </c>
      <c r="X681" s="80">
        <v>412</v>
      </c>
      <c r="Y681" s="33">
        <v>10</v>
      </c>
      <c r="Z681" s="52">
        <v>0.97</v>
      </c>
      <c r="AA681" s="33" t="s">
        <v>68</v>
      </c>
      <c r="AB681" s="33" t="s">
        <v>2309</v>
      </c>
    </row>
    <row r="682" s="9" customFormat="1" ht="83" customHeight="1" spans="1:28">
      <c r="A682" s="17">
        <v>145</v>
      </c>
      <c r="B682" s="17" t="s">
        <v>36</v>
      </c>
      <c r="C682" s="17" t="s">
        <v>37</v>
      </c>
      <c r="D682" s="33" t="s">
        <v>2310</v>
      </c>
      <c r="E682" s="33" t="s">
        <v>39</v>
      </c>
      <c r="F682" s="17" t="s">
        <v>40</v>
      </c>
      <c r="G682" s="33" t="s">
        <v>41</v>
      </c>
      <c r="H682" s="33" t="s">
        <v>504</v>
      </c>
      <c r="I682" s="33" t="s">
        <v>2306</v>
      </c>
      <c r="J682" s="33" t="s">
        <v>43</v>
      </c>
      <c r="K682" s="42" t="s">
        <v>44</v>
      </c>
      <c r="L682" s="17" t="s">
        <v>2053</v>
      </c>
      <c r="M682" s="17" t="s">
        <v>74</v>
      </c>
      <c r="N682" s="17" t="s">
        <v>47</v>
      </c>
      <c r="O682" s="43">
        <v>51.18</v>
      </c>
      <c r="P682" s="37">
        <v>51.18</v>
      </c>
      <c r="Q682" s="17">
        <f t="shared" si="5"/>
        <v>0</v>
      </c>
      <c r="R682" s="17">
        <v>0</v>
      </c>
      <c r="S682" s="17">
        <v>0</v>
      </c>
      <c r="T682" s="17" t="s">
        <v>2311</v>
      </c>
      <c r="U682" s="17" t="s">
        <v>2312</v>
      </c>
      <c r="V682" s="33">
        <v>1</v>
      </c>
      <c r="W682" s="33">
        <v>186</v>
      </c>
      <c r="X682" s="80">
        <v>488</v>
      </c>
      <c r="Y682" s="33">
        <v>18</v>
      </c>
      <c r="Z682" s="52">
        <v>0.97</v>
      </c>
      <c r="AA682" s="33" t="s">
        <v>68</v>
      </c>
      <c r="AB682" s="33" t="s">
        <v>2309</v>
      </c>
    </row>
    <row r="683" s="9" customFormat="1" ht="83" customHeight="1" spans="1:28">
      <c r="A683" s="17">
        <v>146</v>
      </c>
      <c r="B683" s="17" t="s">
        <v>36</v>
      </c>
      <c r="C683" s="17" t="s">
        <v>37</v>
      </c>
      <c r="D683" s="33" t="s">
        <v>2313</v>
      </c>
      <c r="E683" s="33" t="s">
        <v>39</v>
      </c>
      <c r="F683" s="17" t="s">
        <v>40</v>
      </c>
      <c r="G683" s="33" t="s">
        <v>41</v>
      </c>
      <c r="H683" s="33" t="s">
        <v>504</v>
      </c>
      <c r="I683" s="33" t="s">
        <v>2306</v>
      </c>
      <c r="J683" s="33" t="s">
        <v>43</v>
      </c>
      <c r="K683" s="42" t="s">
        <v>44</v>
      </c>
      <c r="L683" s="17" t="s">
        <v>2053</v>
      </c>
      <c r="M683" s="17" t="s">
        <v>74</v>
      </c>
      <c r="N683" s="17" t="s">
        <v>47</v>
      </c>
      <c r="O683" s="43">
        <v>5.2</v>
      </c>
      <c r="P683" s="37">
        <v>5.2</v>
      </c>
      <c r="Q683" s="17">
        <f t="shared" si="5"/>
        <v>0</v>
      </c>
      <c r="R683" s="17">
        <v>0</v>
      </c>
      <c r="S683" s="17">
        <v>0</v>
      </c>
      <c r="T683" s="17" t="s">
        <v>2314</v>
      </c>
      <c r="U683" s="17" t="s">
        <v>2315</v>
      </c>
      <c r="V683" s="33">
        <v>1</v>
      </c>
      <c r="W683" s="33">
        <v>28</v>
      </c>
      <c r="X683" s="80">
        <v>108</v>
      </c>
      <c r="Y683" s="33">
        <v>6</v>
      </c>
      <c r="Z683" s="52">
        <v>0.97</v>
      </c>
      <c r="AA683" s="33" t="s">
        <v>68</v>
      </c>
      <c r="AB683" s="33" t="s">
        <v>2309</v>
      </c>
    </row>
    <row r="684" s="9" customFormat="1" ht="83" customHeight="1" spans="1:28">
      <c r="A684" s="17">
        <v>147</v>
      </c>
      <c r="B684" s="17" t="s">
        <v>36</v>
      </c>
      <c r="C684" s="17" t="s">
        <v>37</v>
      </c>
      <c r="D684" s="33" t="s">
        <v>2316</v>
      </c>
      <c r="E684" s="33" t="s">
        <v>39</v>
      </c>
      <c r="F684" s="17" t="s">
        <v>40</v>
      </c>
      <c r="G684" s="33" t="s">
        <v>41</v>
      </c>
      <c r="H684" s="33" t="s">
        <v>504</v>
      </c>
      <c r="I684" s="33" t="s">
        <v>2306</v>
      </c>
      <c r="J684" s="33" t="s">
        <v>43</v>
      </c>
      <c r="K684" s="42" t="s">
        <v>44</v>
      </c>
      <c r="L684" s="17" t="s">
        <v>45</v>
      </c>
      <c r="M684" s="17" t="s">
        <v>74</v>
      </c>
      <c r="N684" s="17" t="s">
        <v>47</v>
      </c>
      <c r="O684" s="43">
        <v>10.36</v>
      </c>
      <c r="P684" s="37">
        <v>10.36</v>
      </c>
      <c r="Q684" s="17">
        <f t="shared" si="5"/>
        <v>0</v>
      </c>
      <c r="R684" s="17">
        <v>0</v>
      </c>
      <c r="S684" s="17">
        <v>0</v>
      </c>
      <c r="T684" s="17" t="s">
        <v>2317</v>
      </c>
      <c r="U684" s="17" t="s">
        <v>2312</v>
      </c>
      <c r="V684" s="33">
        <v>1</v>
      </c>
      <c r="W684" s="33">
        <v>68</v>
      </c>
      <c r="X684" s="80">
        <v>267</v>
      </c>
      <c r="Y684" s="33">
        <v>8</v>
      </c>
      <c r="Z684" s="52">
        <v>0.97</v>
      </c>
      <c r="AA684" s="33" t="s">
        <v>68</v>
      </c>
      <c r="AB684" s="33" t="s">
        <v>2309</v>
      </c>
    </row>
    <row r="685" s="9" customFormat="1" ht="83" customHeight="1" spans="1:28">
      <c r="A685" s="17">
        <v>148</v>
      </c>
      <c r="B685" s="17" t="s">
        <v>36</v>
      </c>
      <c r="C685" s="17" t="s">
        <v>37</v>
      </c>
      <c r="D685" s="17" t="s">
        <v>2318</v>
      </c>
      <c r="E685" s="17" t="s">
        <v>39</v>
      </c>
      <c r="F685" s="17" t="s">
        <v>40</v>
      </c>
      <c r="G685" s="33" t="s">
        <v>41</v>
      </c>
      <c r="H685" s="33" t="s">
        <v>504</v>
      </c>
      <c r="I685" s="33" t="s">
        <v>2306</v>
      </c>
      <c r="J685" s="33" t="s">
        <v>43</v>
      </c>
      <c r="K685" s="42" t="s">
        <v>44</v>
      </c>
      <c r="L685" s="17" t="s">
        <v>2053</v>
      </c>
      <c r="M685" s="17" t="s">
        <v>74</v>
      </c>
      <c r="N685" s="17" t="s">
        <v>47</v>
      </c>
      <c r="O685" s="45">
        <v>7.76</v>
      </c>
      <c r="P685" s="17">
        <v>7.76</v>
      </c>
      <c r="Q685" s="17">
        <f t="shared" si="5"/>
        <v>0</v>
      </c>
      <c r="R685" s="17">
        <v>0</v>
      </c>
      <c r="S685" s="17">
        <v>0</v>
      </c>
      <c r="T685" s="17" t="s">
        <v>2319</v>
      </c>
      <c r="U685" s="17" t="s">
        <v>2320</v>
      </c>
      <c r="V685" s="44">
        <v>1</v>
      </c>
      <c r="W685" s="17">
        <v>25</v>
      </c>
      <c r="X685" s="17">
        <v>92</v>
      </c>
      <c r="Y685" s="17">
        <v>0</v>
      </c>
      <c r="Z685" s="52">
        <v>0.97</v>
      </c>
      <c r="AA685" s="33" t="s">
        <v>68</v>
      </c>
      <c r="AB685" s="33" t="s">
        <v>2309</v>
      </c>
    </row>
    <row r="686" s="9" customFormat="1" ht="83" customHeight="1" spans="1:28">
      <c r="A686" s="17">
        <v>149</v>
      </c>
      <c r="B686" s="17" t="s">
        <v>36</v>
      </c>
      <c r="C686" s="17" t="s">
        <v>37</v>
      </c>
      <c r="D686" s="17" t="s">
        <v>2321</v>
      </c>
      <c r="E686" s="17" t="s">
        <v>39</v>
      </c>
      <c r="F686" s="17" t="s">
        <v>40</v>
      </c>
      <c r="G686" s="33" t="s">
        <v>41</v>
      </c>
      <c r="H686" s="33" t="s">
        <v>504</v>
      </c>
      <c r="I686" s="33" t="s">
        <v>2306</v>
      </c>
      <c r="J686" s="33" t="s">
        <v>43</v>
      </c>
      <c r="K686" s="42" t="s">
        <v>44</v>
      </c>
      <c r="L686" s="17" t="s">
        <v>2053</v>
      </c>
      <c r="M686" s="17" t="s">
        <v>74</v>
      </c>
      <c r="N686" s="17" t="s">
        <v>47</v>
      </c>
      <c r="O686" s="45">
        <v>3.5</v>
      </c>
      <c r="P686" s="45">
        <v>3.5</v>
      </c>
      <c r="Q686" s="17">
        <f t="shared" si="5"/>
        <v>0</v>
      </c>
      <c r="R686" s="17">
        <v>0</v>
      </c>
      <c r="S686" s="17">
        <v>0</v>
      </c>
      <c r="T686" s="17" t="s">
        <v>2322</v>
      </c>
      <c r="U686" s="17" t="s">
        <v>2323</v>
      </c>
      <c r="V686" s="44">
        <v>1</v>
      </c>
      <c r="W686" s="17">
        <v>75</v>
      </c>
      <c r="X686" s="17">
        <v>339</v>
      </c>
      <c r="Y686" s="17">
        <v>0</v>
      </c>
      <c r="Z686" s="52">
        <v>0.97</v>
      </c>
      <c r="AA686" s="33" t="s">
        <v>68</v>
      </c>
      <c r="AB686" s="33" t="s">
        <v>2309</v>
      </c>
    </row>
    <row r="687" s="9" customFormat="1" ht="83" customHeight="1" spans="1:28">
      <c r="A687" s="17">
        <v>150</v>
      </c>
      <c r="B687" s="17" t="s">
        <v>36</v>
      </c>
      <c r="C687" s="17" t="s">
        <v>37</v>
      </c>
      <c r="D687" s="33" t="s">
        <v>2324</v>
      </c>
      <c r="E687" s="33" t="s">
        <v>39</v>
      </c>
      <c r="F687" s="17" t="s">
        <v>40</v>
      </c>
      <c r="G687" s="33" t="s">
        <v>41</v>
      </c>
      <c r="H687" s="33" t="s">
        <v>504</v>
      </c>
      <c r="I687" s="33" t="s">
        <v>2325</v>
      </c>
      <c r="J687" s="33" t="s">
        <v>43</v>
      </c>
      <c r="K687" s="42" t="s">
        <v>44</v>
      </c>
      <c r="L687" s="17" t="s">
        <v>45</v>
      </c>
      <c r="M687" s="17" t="s">
        <v>74</v>
      </c>
      <c r="N687" s="17" t="s">
        <v>47</v>
      </c>
      <c r="O687" s="43">
        <v>16.6</v>
      </c>
      <c r="P687" s="37">
        <v>16.6</v>
      </c>
      <c r="Q687" s="17">
        <f t="shared" si="5"/>
        <v>0</v>
      </c>
      <c r="R687" s="17">
        <v>0</v>
      </c>
      <c r="S687" s="17">
        <v>0</v>
      </c>
      <c r="T687" s="17" t="s">
        <v>2326</v>
      </c>
      <c r="U687" s="17" t="s">
        <v>2327</v>
      </c>
      <c r="V687" s="33">
        <v>1</v>
      </c>
      <c r="W687" s="33">
        <v>100</v>
      </c>
      <c r="X687" s="37" t="s">
        <v>2328</v>
      </c>
      <c r="Y687" s="33">
        <v>32</v>
      </c>
      <c r="Z687" s="52">
        <v>0.97</v>
      </c>
      <c r="AA687" s="33" t="s">
        <v>68</v>
      </c>
      <c r="AB687" s="33" t="s">
        <v>1189</v>
      </c>
    </row>
    <row r="688" s="9" customFormat="1" ht="83" customHeight="1" spans="1:28">
      <c r="A688" s="17">
        <v>151</v>
      </c>
      <c r="B688" s="17" t="s">
        <v>36</v>
      </c>
      <c r="C688" s="17" t="s">
        <v>37</v>
      </c>
      <c r="D688" s="33" t="s">
        <v>2329</v>
      </c>
      <c r="E688" s="33" t="s">
        <v>2330</v>
      </c>
      <c r="F688" s="17" t="s">
        <v>40</v>
      </c>
      <c r="G688" s="33" t="s">
        <v>41</v>
      </c>
      <c r="H688" s="33" t="s">
        <v>504</v>
      </c>
      <c r="I688" s="33" t="s">
        <v>2325</v>
      </c>
      <c r="J688" s="33" t="s">
        <v>43</v>
      </c>
      <c r="K688" s="42" t="s">
        <v>44</v>
      </c>
      <c r="L688" s="17" t="s">
        <v>2053</v>
      </c>
      <c r="M688" s="17" t="s">
        <v>74</v>
      </c>
      <c r="N688" s="17" t="s">
        <v>47</v>
      </c>
      <c r="O688" s="43">
        <v>15.86</v>
      </c>
      <c r="P688" s="37">
        <v>15.86</v>
      </c>
      <c r="Q688" s="17">
        <f t="shared" si="5"/>
        <v>0</v>
      </c>
      <c r="R688" s="17">
        <v>0</v>
      </c>
      <c r="S688" s="17">
        <v>0</v>
      </c>
      <c r="T688" s="17" t="s">
        <v>2331</v>
      </c>
      <c r="U688" s="17" t="s">
        <v>2332</v>
      </c>
      <c r="V688" s="33">
        <v>1</v>
      </c>
      <c r="W688" s="33">
        <v>24</v>
      </c>
      <c r="X688" s="37" t="s">
        <v>2333</v>
      </c>
      <c r="Y688" s="33">
        <v>14</v>
      </c>
      <c r="Z688" s="52">
        <v>0.97</v>
      </c>
      <c r="AA688" s="33" t="s">
        <v>68</v>
      </c>
      <c r="AB688" s="33" t="s">
        <v>1189</v>
      </c>
    </row>
    <row r="689" s="9" customFormat="1" ht="83" customHeight="1" spans="1:28">
      <c r="A689" s="17">
        <v>152</v>
      </c>
      <c r="B689" s="17" t="s">
        <v>36</v>
      </c>
      <c r="C689" s="17" t="s">
        <v>37</v>
      </c>
      <c r="D689" s="43" t="s">
        <v>2334</v>
      </c>
      <c r="E689" s="43" t="s">
        <v>517</v>
      </c>
      <c r="F689" s="17" t="s">
        <v>40</v>
      </c>
      <c r="G689" s="17" t="s">
        <v>41</v>
      </c>
      <c r="H689" s="17" t="s">
        <v>504</v>
      </c>
      <c r="I689" s="43" t="s">
        <v>2325</v>
      </c>
      <c r="J689" s="17" t="s">
        <v>43</v>
      </c>
      <c r="K689" s="42" t="s">
        <v>44</v>
      </c>
      <c r="L689" s="17" t="s">
        <v>45</v>
      </c>
      <c r="M689" s="17" t="s">
        <v>74</v>
      </c>
      <c r="N689" s="17" t="s">
        <v>47</v>
      </c>
      <c r="O689" s="43">
        <v>10</v>
      </c>
      <c r="P689" s="43">
        <v>10</v>
      </c>
      <c r="Q689" s="17">
        <f t="shared" si="5"/>
        <v>0</v>
      </c>
      <c r="R689" s="17">
        <v>0</v>
      </c>
      <c r="S689" s="17">
        <v>0</v>
      </c>
      <c r="T689" s="17" t="s">
        <v>2335</v>
      </c>
      <c r="U689" s="17" t="s">
        <v>1992</v>
      </c>
      <c r="V689" s="44">
        <v>1</v>
      </c>
      <c r="W689" s="17">
        <v>24</v>
      </c>
      <c r="X689" s="17">
        <v>90</v>
      </c>
      <c r="Y689" s="17">
        <v>4</v>
      </c>
      <c r="Z689" s="52" t="s">
        <v>2336</v>
      </c>
      <c r="AA689" s="17" t="s">
        <v>68</v>
      </c>
      <c r="AB689" s="33" t="s">
        <v>2337</v>
      </c>
    </row>
    <row r="690" s="9" customFormat="1" ht="83" customHeight="1" spans="1:28">
      <c r="A690" s="17">
        <v>153</v>
      </c>
      <c r="B690" s="17" t="s">
        <v>60</v>
      </c>
      <c r="C690" s="17" t="s">
        <v>37</v>
      </c>
      <c r="D690" s="33" t="s">
        <v>2338</v>
      </c>
      <c r="E690" s="33" t="s">
        <v>39</v>
      </c>
      <c r="F690" s="17" t="s">
        <v>40</v>
      </c>
      <c r="G690" s="33" t="s">
        <v>41</v>
      </c>
      <c r="H690" s="33" t="s">
        <v>504</v>
      </c>
      <c r="I690" s="33" t="s">
        <v>2029</v>
      </c>
      <c r="J690" s="33" t="s">
        <v>43</v>
      </c>
      <c r="K690" s="33" t="s">
        <v>63</v>
      </c>
      <c r="L690" s="33" t="s">
        <v>168</v>
      </c>
      <c r="M690" s="33" t="s">
        <v>168</v>
      </c>
      <c r="N690" s="17" t="s">
        <v>47</v>
      </c>
      <c r="O690" s="43">
        <v>30</v>
      </c>
      <c r="P690" s="37">
        <v>30</v>
      </c>
      <c r="Q690" s="17">
        <f t="shared" si="5"/>
        <v>0</v>
      </c>
      <c r="R690" s="17">
        <v>0</v>
      </c>
      <c r="S690" s="17">
        <v>0</v>
      </c>
      <c r="T690" s="17" t="s">
        <v>1914</v>
      </c>
      <c r="U690" s="33" t="s">
        <v>1915</v>
      </c>
      <c r="V690" s="43">
        <v>1</v>
      </c>
      <c r="W690" s="33">
        <v>276</v>
      </c>
      <c r="X690" s="37" t="s">
        <v>2339</v>
      </c>
      <c r="Y690" s="33">
        <v>126</v>
      </c>
      <c r="Z690" s="52">
        <v>0.97</v>
      </c>
      <c r="AA690" s="33" t="s">
        <v>529</v>
      </c>
      <c r="AB690" s="33" t="s">
        <v>2340</v>
      </c>
    </row>
    <row r="691" s="9" customFormat="1" ht="83" customHeight="1" spans="1:28">
      <c r="A691" s="17">
        <v>154</v>
      </c>
      <c r="B691" s="17" t="s">
        <v>60</v>
      </c>
      <c r="C691" s="17" t="s">
        <v>37</v>
      </c>
      <c r="D691" s="33" t="s">
        <v>2341</v>
      </c>
      <c r="E691" s="33" t="s">
        <v>683</v>
      </c>
      <c r="F691" s="17" t="s">
        <v>40</v>
      </c>
      <c r="G691" s="33" t="s">
        <v>41</v>
      </c>
      <c r="H691" s="33" t="s">
        <v>504</v>
      </c>
      <c r="I691" s="33" t="s">
        <v>1893</v>
      </c>
      <c r="J691" s="33" t="s">
        <v>43</v>
      </c>
      <c r="K691" s="44" t="s">
        <v>63</v>
      </c>
      <c r="L691" s="33" t="s">
        <v>168</v>
      </c>
      <c r="M691" s="33" t="s">
        <v>168</v>
      </c>
      <c r="N691" s="17" t="s">
        <v>47</v>
      </c>
      <c r="O691" s="43">
        <v>50</v>
      </c>
      <c r="P691" s="37">
        <v>50</v>
      </c>
      <c r="Q691" s="17">
        <f t="shared" si="5"/>
        <v>0</v>
      </c>
      <c r="R691" s="17">
        <v>0</v>
      </c>
      <c r="S691" s="17">
        <v>0</v>
      </c>
      <c r="T691" s="17" t="s">
        <v>1894</v>
      </c>
      <c r="U691" s="17" t="s">
        <v>2076</v>
      </c>
      <c r="V691" s="33">
        <v>1</v>
      </c>
      <c r="W691" s="33">
        <v>276</v>
      </c>
      <c r="X691" s="37" t="s">
        <v>2339</v>
      </c>
      <c r="Y691" s="33">
        <v>126</v>
      </c>
      <c r="Z691" s="52">
        <v>0.97</v>
      </c>
      <c r="AA691" s="33" t="s">
        <v>68</v>
      </c>
      <c r="AB691" s="33" t="s">
        <v>2340</v>
      </c>
    </row>
    <row r="692" s="9" customFormat="1" ht="83" customHeight="1" spans="1:28">
      <c r="A692" s="17">
        <v>155</v>
      </c>
      <c r="B692" s="17" t="s">
        <v>60</v>
      </c>
      <c r="C692" s="17" t="s">
        <v>37</v>
      </c>
      <c r="D692" s="33" t="s">
        <v>2342</v>
      </c>
      <c r="E692" s="33" t="s">
        <v>39</v>
      </c>
      <c r="F692" s="17" t="s">
        <v>40</v>
      </c>
      <c r="G692" s="33" t="s">
        <v>41</v>
      </c>
      <c r="H692" s="33" t="s">
        <v>504</v>
      </c>
      <c r="I692" s="33" t="s">
        <v>2343</v>
      </c>
      <c r="J692" s="33" t="s">
        <v>56</v>
      </c>
      <c r="K692" s="17" t="s">
        <v>63</v>
      </c>
      <c r="L692" s="17" t="s">
        <v>511</v>
      </c>
      <c r="M692" s="17" t="s">
        <v>512</v>
      </c>
      <c r="N692" s="17" t="s">
        <v>47</v>
      </c>
      <c r="O692" s="43">
        <v>25</v>
      </c>
      <c r="P692" s="37">
        <v>25</v>
      </c>
      <c r="Q692" s="17">
        <f t="shared" si="5"/>
        <v>0</v>
      </c>
      <c r="R692" s="17">
        <v>0</v>
      </c>
      <c r="S692" s="17">
        <v>0</v>
      </c>
      <c r="T692" s="17" t="s">
        <v>2344</v>
      </c>
      <c r="U692" s="17" t="s">
        <v>2345</v>
      </c>
      <c r="V692" s="33">
        <v>1</v>
      </c>
      <c r="W692" s="33">
        <v>425</v>
      </c>
      <c r="X692" s="33">
        <v>1728</v>
      </c>
      <c r="Y692" s="33">
        <v>82</v>
      </c>
      <c r="Z692" s="52">
        <v>0.97</v>
      </c>
      <c r="AA692" s="33" t="s">
        <v>242</v>
      </c>
      <c r="AB692" s="33" t="s">
        <v>2346</v>
      </c>
    </row>
    <row r="693" s="9" customFormat="1" ht="83" customHeight="1" spans="1:28">
      <c r="A693" s="17">
        <v>156</v>
      </c>
      <c r="B693" s="17" t="s">
        <v>36</v>
      </c>
      <c r="C693" s="17" t="s">
        <v>37</v>
      </c>
      <c r="D693" s="33" t="s">
        <v>2347</v>
      </c>
      <c r="E693" s="33" t="s">
        <v>39</v>
      </c>
      <c r="F693" s="17" t="s">
        <v>40</v>
      </c>
      <c r="G693" s="33" t="s">
        <v>41</v>
      </c>
      <c r="H693" s="33" t="s">
        <v>504</v>
      </c>
      <c r="I693" s="33" t="s">
        <v>2343</v>
      </c>
      <c r="J693" s="33" t="s">
        <v>56</v>
      </c>
      <c r="K693" s="42" t="s">
        <v>44</v>
      </c>
      <c r="L693" s="33" t="s">
        <v>511</v>
      </c>
      <c r="M693" s="33" t="s">
        <v>512</v>
      </c>
      <c r="N693" s="17" t="s">
        <v>47</v>
      </c>
      <c r="O693" s="43">
        <v>59.6</v>
      </c>
      <c r="P693" s="37">
        <v>59.6</v>
      </c>
      <c r="Q693" s="17">
        <f t="shared" si="5"/>
        <v>0</v>
      </c>
      <c r="R693" s="17">
        <v>0</v>
      </c>
      <c r="S693" s="17">
        <v>0</v>
      </c>
      <c r="T693" s="17" t="s">
        <v>2348</v>
      </c>
      <c r="U693" s="17" t="s">
        <v>2349</v>
      </c>
      <c r="V693" s="44">
        <v>1</v>
      </c>
      <c r="W693" s="33">
        <v>425</v>
      </c>
      <c r="X693" s="33">
        <v>1728</v>
      </c>
      <c r="Y693" s="33">
        <v>82</v>
      </c>
      <c r="Z693" s="52">
        <v>0.97</v>
      </c>
      <c r="AA693" s="33" t="s">
        <v>52</v>
      </c>
      <c r="AB693" s="33" t="s">
        <v>2346</v>
      </c>
    </row>
    <row r="694" s="9" customFormat="1" ht="83" customHeight="1" spans="1:28">
      <c r="A694" s="17">
        <v>157</v>
      </c>
      <c r="B694" s="17" t="s">
        <v>36</v>
      </c>
      <c r="C694" s="17" t="s">
        <v>37</v>
      </c>
      <c r="D694" s="33" t="s">
        <v>2350</v>
      </c>
      <c r="E694" s="33" t="s">
        <v>39</v>
      </c>
      <c r="F694" s="17" t="s">
        <v>40</v>
      </c>
      <c r="G694" s="33" t="s">
        <v>41</v>
      </c>
      <c r="H694" s="33" t="s">
        <v>504</v>
      </c>
      <c r="I694" s="33" t="s">
        <v>2343</v>
      </c>
      <c r="J694" s="33" t="s">
        <v>56</v>
      </c>
      <c r="K694" s="42" t="s">
        <v>44</v>
      </c>
      <c r="L694" s="17" t="s">
        <v>2053</v>
      </c>
      <c r="M694" s="17" t="s">
        <v>74</v>
      </c>
      <c r="N694" s="17" t="s">
        <v>47</v>
      </c>
      <c r="O694" s="43">
        <v>13.5</v>
      </c>
      <c r="P694" s="37">
        <v>13.5</v>
      </c>
      <c r="Q694" s="17">
        <f t="shared" si="5"/>
        <v>0</v>
      </c>
      <c r="R694" s="17">
        <v>0</v>
      </c>
      <c r="S694" s="17">
        <v>0</v>
      </c>
      <c r="T694" s="17" t="s">
        <v>2351</v>
      </c>
      <c r="U694" s="17" t="s">
        <v>2352</v>
      </c>
      <c r="V694" s="48">
        <v>1</v>
      </c>
      <c r="W694" s="48">
        <v>425</v>
      </c>
      <c r="X694" s="48">
        <v>1728</v>
      </c>
      <c r="Y694" s="33">
        <v>298</v>
      </c>
      <c r="Z694" s="52">
        <v>0.97</v>
      </c>
      <c r="AA694" s="33" t="s">
        <v>68</v>
      </c>
      <c r="AB694" s="33" t="s">
        <v>2346</v>
      </c>
    </row>
    <row r="695" s="9" customFormat="1" ht="83" customHeight="1" spans="1:28">
      <c r="A695" s="17">
        <v>158</v>
      </c>
      <c r="B695" s="17" t="s">
        <v>36</v>
      </c>
      <c r="C695" s="17" t="s">
        <v>37</v>
      </c>
      <c r="D695" s="33" t="s">
        <v>2353</v>
      </c>
      <c r="E695" s="33" t="s">
        <v>39</v>
      </c>
      <c r="F695" s="17" t="s">
        <v>40</v>
      </c>
      <c r="G695" s="33" t="s">
        <v>41</v>
      </c>
      <c r="H695" s="33" t="s">
        <v>504</v>
      </c>
      <c r="I695" s="33" t="s">
        <v>2343</v>
      </c>
      <c r="J695" s="33" t="s">
        <v>56</v>
      </c>
      <c r="K695" s="42" t="s">
        <v>44</v>
      </c>
      <c r="L695" s="33" t="s">
        <v>45</v>
      </c>
      <c r="M695" s="33" t="s">
        <v>74</v>
      </c>
      <c r="N695" s="33" t="s">
        <v>47</v>
      </c>
      <c r="O695" s="33">
        <v>58</v>
      </c>
      <c r="P695" s="33">
        <v>58</v>
      </c>
      <c r="Q695" s="17">
        <f t="shared" si="5"/>
        <v>0</v>
      </c>
      <c r="R695" s="33">
        <v>0</v>
      </c>
      <c r="S695" s="33">
        <v>0</v>
      </c>
      <c r="T695" s="33" t="s">
        <v>2354</v>
      </c>
      <c r="U695" s="33" t="s">
        <v>2355</v>
      </c>
      <c r="V695" s="33">
        <v>1</v>
      </c>
      <c r="W695" s="33">
        <v>90</v>
      </c>
      <c r="X695" s="33">
        <v>314</v>
      </c>
      <c r="Y695" s="33">
        <v>42</v>
      </c>
      <c r="Z695" s="52">
        <v>0.97</v>
      </c>
      <c r="AA695" s="33" t="s">
        <v>68</v>
      </c>
      <c r="AB695" s="33" t="s">
        <v>2346</v>
      </c>
    </row>
    <row r="696" s="9" customFormat="1" ht="83" customHeight="1" spans="1:28">
      <c r="A696" s="17">
        <v>159</v>
      </c>
      <c r="B696" s="17" t="s">
        <v>36</v>
      </c>
      <c r="C696" s="17" t="s">
        <v>37</v>
      </c>
      <c r="D696" s="33" t="s">
        <v>2356</v>
      </c>
      <c r="E696" s="33" t="s">
        <v>39</v>
      </c>
      <c r="F696" s="17" t="s">
        <v>40</v>
      </c>
      <c r="G696" s="33" t="s">
        <v>41</v>
      </c>
      <c r="H696" s="33" t="s">
        <v>504</v>
      </c>
      <c r="I696" s="33" t="s">
        <v>2343</v>
      </c>
      <c r="J696" s="33" t="s">
        <v>56</v>
      </c>
      <c r="K696" s="42" t="s">
        <v>44</v>
      </c>
      <c r="L696" s="33" t="s">
        <v>45</v>
      </c>
      <c r="M696" s="33" t="s">
        <v>74</v>
      </c>
      <c r="N696" s="33" t="s">
        <v>47</v>
      </c>
      <c r="O696" s="33">
        <v>65</v>
      </c>
      <c r="P696" s="33">
        <v>65</v>
      </c>
      <c r="Q696" s="17">
        <f t="shared" si="5"/>
        <v>0</v>
      </c>
      <c r="R696" s="33">
        <v>0</v>
      </c>
      <c r="S696" s="33">
        <v>0</v>
      </c>
      <c r="T696" s="33" t="s">
        <v>2357</v>
      </c>
      <c r="U696" s="33" t="s">
        <v>2044</v>
      </c>
      <c r="V696" s="33">
        <v>1</v>
      </c>
      <c r="W696" s="33">
        <v>90</v>
      </c>
      <c r="X696" s="33">
        <v>314</v>
      </c>
      <c r="Y696" s="33">
        <v>42</v>
      </c>
      <c r="Z696" s="52">
        <v>0.97</v>
      </c>
      <c r="AA696" s="33" t="s">
        <v>68</v>
      </c>
      <c r="AB696" s="33" t="s">
        <v>2346</v>
      </c>
    </row>
    <row r="697" s="9" customFormat="1" ht="83" customHeight="1" spans="1:28">
      <c r="A697" s="17">
        <v>160</v>
      </c>
      <c r="B697" s="17" t="s">
        <v>36</v>
      </c>
      <c r="C697" s="17" t="s">
        <v>37</v>
      </c>
      <c r="D697" s="33" t="s">
        <v>2358</v>
      </c>
      <c r="E697" s="33" t="s">
        <v>39</v>
      </c>
      <c r="F697" s="17" t="s">
        <v>40</v>
      </c>
      <c r="G697" s="33" t="s">
        <v>41</v>
      </c>
      <c r="H697" s="33" t="s">
        <v>504</v>
      </c>
      <c r="I697" s="33" t="s">
        <v>2343</v>
      </c>
      <c r="J697" s="33" t="s">
        <v>56</v>
      </c>
      <c r="K697" s="42" t="s">
        <v>44</v>
      </c>
      <c r="L697" s="33" t="s">
        <v>45</v>
      </c>
      <c r="M697" s="33" t="s">
        <v>74</v>
      </c>
      <c r="N697" s="33" t="s">
        <v>47</v>
      </c>
      <c r="O697" s="43">
        <v>20</v>
      </c>
      <c r="P697" s="43">
        <v>20</v>
      </c>
      <c r="Q697" s="17">
        <f t="shared" si="5"/>
        <v>0</v>
      </c>
      <c r="R697" s="17">
        <v>0</v>
      </c>
      <c r="S697" s="17">
        <v>0</v>
      </c>
      <c r="T697" s="55" t="s">
        <v>2359</v>
      </c>
      <c r="U697" s="33" t="s">
        <v>2044</v>
      </c>
      <c r="V697" s="33">
        <v>1</v>
      </c>
      <c r="W697" s="33">
        <v>23</v>
      </c>
      <c r="X697" s="33">
        <v>112</v>
      </c>
      <c r="Y697" s="33">
        <v>5</v>
      </c>
      <c r="Z697" s="52">
        <v>0.97</v>
      </c>
      <c r="AA697" s="33" t="s">
        <v>68</v>
      </c>
      <c r="AB697" s="33" t="s">
        <v>2346</v>
      </c>
    </row>
    <row r="698" s="9" customFormat="1" ht="83" customHeight="1" spans="1:28">
      <c r="A698" s="17">
        <v>161</v>
      </c>
      <c r="B698" s="17" t="s">
        <v>60</v>
      </c>
      <c r="C698" s="17" t="s">
        <v>37</v>
      </c>
      <c r="D698" s="33" t="s">
        <v>2360</v>
      </c>
      <c r="E698" s="33" t="s">
        <v>683</v>
      </c>
      <c r="F698" s="17" t="s">
        <v>40</v>
      </c>
      <c r="G698" s="33" t="s">
        <v>41</v>
      </c>
      <c r="H698" s="33" t="s">
        <v>504</v>
      </c>
      <c r="I698" s="33" t="s">
        <v>1893</v>
      </c>
      <c r="J698" s="33" t="s">
        <v>816</v>
      </c>
      <c r="K698" s="44" t="s">
        <v>63</v>
      </c>
      <c r="L698" s="33" t="s">
        <v>168</v>
      </c>
      <c r="M698" s="33" t="s">
        <v>168</v>
      </c>
      <c r="N698" s="17" t="s">
        <v>47</v>
      </c>
      <c r="O698" s="43">
        <v>80</v>
      </c>
      <c r="P698" s="43">
        <v>80</v>
      </c>
      <c r="Q698" s="17">
        <f t="shared" si="5"/>
        <v>0</v>
      </c>
      <c r="R698" s="17">
        <v>0</v>
      </c>
      <c r="S698" s="17">
        <v>0</v>
      </c>
      <c r="T698" s="17" t="s">
        <v>1894</v>
      </c>
      <c r="U698" s="17" t="s">
        <v>1895</v>
      </c>
      <c r="V698" s="33">
        <v>1</v>
      </c>
      <c r="W698" s="33">
        <v>428</v>
      </c>
      <c r="X698" s="33">
        <v>1728</v>
      </c>
      <c r="Y698" s="33">
        <v>298</v>
      </c>
      <c r="Z698" s="52">
        <v>0.97</v>
      </c>
      <c r="AA698" s="33" t="s">
        <v>68</v>
      </c>
      <c r="AB698" s="33" t="s">
        <v>2346</v>
      </c>
    </row>
    <row r="699" s="9" customFormat="1" ht="83" customHeight="1" spans="1:28">
      <c r="A699" s="17">
        <v>162</v>
      </c>
      <c r="B699" s="17" t="s">
        <v>36</v>
      </c>
      <c r="C699" s="17" t="s">
        <v>37</v>
      </c>
      <c r="D699" s="33" t="s">
        <v>2361</v>
      </c>
      <c r="E699" s="33" t="s">
        <v>39</v>
      </c>
      <c r="F699" s="17" t="s">
        <v>40</v>
      </c>
      <c r="G699" s="33" t="s">
        <v>41</v>
      </c>
      <c r="H699" s="33" t="s">
        <v>504</v>
      </c>
      <c r="I699" s="33" t="s">
        <v>2362</v>
      </c>
      <c r="J699" s="33" t="s">
        <v>43</v>
      </c>
      <c r="K699" s="42" t="s">
        <v>44</v>
      </c>
      <c r="L699" s="17" t="s">
        <v>45</v>
      </c>
      <c r="M699" s="17" t="s">
        <v>46</v>
      </c>
      <c r="N699" s="17" t="s">
        <v>47</v>
      </c>
      <c r="O699" s="43">
        <v>9.8</v>
      </c>
      <c r="P699" s="37">
        <v>9.8</v>
      </c>
      <c r="Q699" s="17">
        <f t="shared" si="5"/>
        <v>0</v>
      </c>
      <c r="R699" s="17">
        <v>0</v>
      </c>
      <c r="S699" s="17">
        <v>0</v>
      </c>
      <c r="T699" s="17" t="s">
        <v>2363</v>
      </c>
      <c r="U699" s="17" t="s">
        <v>2364</v>
      </c>
      <c r="V699" s="44">
        <v>1</v>
      </c>
      <c r="W699" s="33">
        <v>51</v>
      </c>
      <c r="X699" s="33">
        <v>113</v>
      </c>
      <c r="Y699" s="33">
        <v>14</v>
      </c>
      <c r="Z699" s="52">
        <v>0.97</v>
      </c>
      <c r="AA699" s="33" t="s">
        <v>68</v>
      </c>
      <c r="AB699" s="33" t="s">
        <v>2365</v>
      </c>
    </row>
    <row r="700" s="9" customFormat="1" ht="83" customHeight="1" spans="1:28">
      <c r="A700" s="17">
        <v>163</v>
      </c>
      <c r="B700" s="17" t="s">
        <v>36</v>
      </c>
      <c r="C700" s="17" t="s">
        <v>37</v>
      </c>
      <c r="D700" s="17" t="s">
        <v>2366</v>
      </c>
      <c r="E700" s="17" t="s">
        <v>39</v>
      </c>
      <c r="F700" s="17" t="s">
        <v>40</v>
      </c>
      <c r="G700" s="33" t="s">
        <v>41</v>
      </c>
      <c r="H700" s="33" t="s">
        <v>504</v>
      </c>
      <c r="I700" s="33" t="s">
        <v>2362</v>
      </c>
      <c r="J700" s="33" t="s">
        <v>43</v>
      </c>
      <c r="K700" s="42" t="s">
        <v>44</v>
      </c>
      <c r="L700" s="17" t="s">
        <v>2053</v>
      </c>
      <c r="M700" s="17" t="s">
        <v>74</v>
      </c>
      <c r="N700" s="17" t="s">
        <v>47</v>
      </c>
      <c r="O700" s="45">
        <v>6</v>
      </c>
      <c r="P700" s="45">
        <v>6</v>
      </c>
      <c r="Q700" s="17">
        <f t="shared" si="5"/>
        <v>0</v>
      </c>
      <c r="R700" s="17">
        <v>0</v>
      </c>
      <c r="S700" s="17">
        <v>0</v>
      </c>
      <c r="T700" s="17" t="s">
        <v>2367</v>
      </c>
      <c r="U700" s="17" t="s">
        <v>2323</v>
      </c>
      <c r="V700" s="53">
        <v>1</v>
      </c>
      <c r="W700" s="53">
        <v>45</v>
      </c>
      <c r="X700" s="53">
        <v>170</v>
      </c>
      <c r="Y700" s="53">
        <v>17</v>
      </c>
      <c r="Z700" s="54">
        <v>0.97</v>
      </c>
      <c r="AA700" s="17" t="s">
        <v>68</v>
      </c>
      <c r="AB700" s="17" t="s">
        <v>2362</v>
      </c>
    </row>
    <row r="701" s="9" customFormat="1" ht="83" customHeight="1" spans="1:28">
      <c r="A701" s="17">
        <v>164</v>
      </c>
      <c r="B701" s="17" t="s">
        <v>36</v>
      </c>
      <c r="C701" s="17" t="s">
        <v>37</v>
      </c>
      <c r="D701" s="33" t="s">
        <v>2361</v>
      </c>
      <c r="E701" s="33" t="s">
        <v>39</v>
      </c>
      <c r="F701" s="17" t="s">
        <v>40</v>
      </c>
      <c r="G701" s="33" t="s">
        <v>41</v>
      </c>
      <c r="H701" s="33" t="s">
        <v>504</v>
      </c>
      <c r="I701" s="33" t="s">
        <v>2362</v>
      </c>
      <c r="J701" s="33" t="s">
        <v>43</v>
      </c>
      <c r="K701" s="42" t="s">
        <v>44</v>
      </c>
      <c r="L701" s="17" t="s">
        <v>45</v>
      </c>
      <c r="M701" s="33" t="s">
        <v>74</v>
      </c>
      <c r="N701" s="17" t="s">
        <v>47</v>
      </c>
      <c r="O701" s="43">
        <v>20</v>
      </c>
      <c r="P701" s="43">
        <v>20</v>
      </c>
      <c r="Q701" s="17">
        <f t="shared" si="5"/>
        <v>0</v>
      </c>
      <c r="R701" s="17">
        <v>0</v>
      </c>
      <c r="S701" s="17">
        <v>0</v>
      </c>
      <c r="T701" s="69" t="s">
        <v>2368</v>
      </c>
      <c r="U701" s="17" t="s">
        <v>2044</v>
      </c>
      <c r="V701" s="44">
        <v>1</v>
      </c>
      <c r="W701" s="33">
        <v>56</v>
      </c>
      <c r="X701" s="33">
        <v>168</v>
      </c>
      <c r="Y701" s="33">
        <v>14</v>
      </c>
      <c r="Z701" s="52">
        <v>0.97</v>
      </c>
      <c r="AA701" s="33" t="s">
        <v>68</v>
      </c>
      <c r="AB701" s="33" t="s">
        <v>2365</v>
      </c>
    </row>
    <row r="702" s="9" customFormat="1" ht="83" customHeight="1" spans="1:28">
      <c r="A702" s="17">
        <v>165</v>
      </c>
      <c r="B702" s="17" t="s">
        <v>36</v>
      </c>
      <c r="C702" s="17" t="s">
        <v>37</v>
      </c>
      <c r="D702" s="33" t="s">
        <v>2369</v>
      </c>
      <c r="E702" s="33" t="s">
        <v>39</v>
      </c>
      <c r="F702" s="17" t="s">
        <v>40</v>
      </c>
      <c r="G702" s="33" t="s">
        <v>41</v>
      </c>
      <c r="H702" s="33" t="s">
        <v>504</v>
      </c>
      <c r="I702" s="33" t="s">
        <v>2362</v>
      </c>
      <c r="J702" s="33" t="s">
        <v>43</v>
      </c>
      <c r="K702" s="42" t="s">
        <v>44</v>
      </c>
      <c r="L702" s="17" t="s">
        <v>45</v>
      </c>
      <c r="M702" s="17" t="s">
        <v>74</v>
      </c>
      <c r="N702" s="17" t="s">
        <v>47</v>
      </c>
      <c r="O702" s="43">
        <v>4.5</v>
      </c>
      <c r="P702" s="37">
        <v>4.5</v>
      </c>
      <c r="Q702" s="17">
        <f t="shared" si="5"/>
        <v>0</v>
      </c>
      <c r="R702" s="17">
        <v>0</v>
      </c>
      <c r="S702" s="17">
        <v>0</v>
      </c>
      <c r="T702" s="17" t="s">
        <v>2370</v>
      </c>
      <c r="U702" s="17" t="s">
        <v>2371</v>
      </c>
      <c r="V702" s="44">
        <v>1</v>
      </c>
      <c r="W702" s="43">
        <v>17</v>
      </c>
      <c r="X702" s="43">
        <v>72</v>
      </c>
      <c r="Y702" s="43">
        <v>2</v>
      </c>
      <c r="Z702" s="52">
        <v>0.97</v>
      </c>
      <c r="AA702" s="33" t="s">
        <v>68</v>
      </c>
      <c r="AB702" s="33" t="s">
        <v>2365</v>
      </c>
    </row>
    <row r="703" s="18" customFormat="1" ht="83" customHeight="1" spans="1:28">
      <c r="A703" s="17">
        <v>166</v>
      </c>
      <c r="B703" s="17" t="s">
        <v>60</v>
      </c>
      <c r="C703" s="17" t="s">
        <v>37</v>
      </c>
      <c r="D703" s="33" t="s">
        <v>2372</v>
      </c>
      <c r="E703" s="33" t="s">
        <v>39</v>
      </c>
      <c r="F703" s="17" t="s">
        <v>40</v>
      </c>
      <c r="G703" s="33" t="s">
        <v>41</v>
      </c>
      <c r="H703" s="33" t="s">
        <v>504</v>
      </c>
      <c r="I703" s="33" t="s">
        <v>2343</v>
      </c>
      <c r="J703" s="33" t="s">
        <v>816</v>
      </c>
      <c r="K703" s="44" t="s">
        <v>63</v>
      </c>
      <c r="L703" s="33" t="s">
        <v>168</v>
      </c>
      <c r="M703" s="33" t="s">
        <v>168</v>
      </c>
      <c r="N703" s="17" t="s">
        <v>47</v>
      </c>
      <c r="O703" s="43">
        <v>30</v>
      </c>
      <c r="P703" s="43">
        <v>30</v>
      </c>
      <c r="Q703" s="17">
        <f t="shared" si="5"/>
        <v>0</v>
      </c>
      <c r="R703" s="17">
        <v>0</v>
      </c>
      <c r="S703" s="17">
        <v>0</v>
      </c>
      <c r="T703" s="17" t="s">
        <v>1914</v>
      </c>
      <c r="U703" s="33" t="s">
        <v>1915</v>
      </c>
      <c r="V703" s="43">
        <v>1</v>
      </c>
      <c r="W703" s="33">
        <v>355</v>
      </c>
      <c r="X703" s="80">
        <v>1360</v>
      </c>
      <c r="Y703" s="33">
        <v>182</v>
      </c>
      <c r="Z703" s="52">
        <v>0.97</v>
      </c>
      <c r="AA703" s="33" t="s">
        <v>529</v>
      </c>
      <c r="AB703" s="33" t="s">
        <v>2346</v>
      </c>
    </row>
    <row r="704" s="18" customFormat="1" ht="83" customHeight="1" spans="1:28">
      <c r="A704" s="17">
        <v>167</v>
      </c>
      <c r="B704" s="17" t="s">
        <v>36</v>
      </c>
      <c r="C704" s="17" t="s">
        <v>37</v>
      </c>
      <c r="D704" s="33" t="s">
        <v>2373</v>
      </c>
      <c r="E704" s="33" t="s">
        <v>39</v>
      </c>
      <c r="F704" s="17" t="s">
        <v>40</v>
      </c>
      <c r="G704" s="33" t="s">
        <v>41</v>
      </c>
      <c r="H704" s="33" t="s">
        <v>504</v>
      </c>
      <c r="I704" s="33" t="s">
        <v>505</v>
      </c>
      <c r="J704" s="33" t="s">
        <v>43</v>
      </c>
      <c r="K704" s="42" t="s">
        <v>44</v>
      </c>
      <c r="L704" s="17" t="s">
        <v>45</v>
      </c>
      <c r="M704" s="17" t="s">
        <v>74</v>
      </c>
      <c r="N704" s="17" t="s">
        <v>47</v>
      </c>
      <c r="O704" s="43">
        <v>32</v>
      </c>
      <c r="P704" s="37">
        <v>32</v>
      </c>
      <c r="Q704" s="17">
        <f t="shared" si="5"/>
        <v>0</v>
      </c>
      <c r="R704" s="17">
        <v>0</v>
      </c>
      <c r="S704" s="17">
        <v>0</v>
      </c>
      <c r="T704" s="17" t="s">
        <v>2374</v>
      </c>
      <c r="U704" s="17" t="s">
        <v>2375</v>
      </c>
      <c r="V704" s="44">
        <v>1</v>
      </c>
      <c r="W704" s="33">
        <v>62</v>
      </c>
      <c r="X704" s="33">
        <v>236</v>
      </c>
      <c r="Y704" s="33">
        <v>23</v>
      </c>
      <c r="Z704" s="52">
        <v>0.97</v>
      </c>
      <c r="AA704" s="33" t="s">
        <v>186</v>
      </c>
      <c r="AB704" s="33" t="s">
        <v>2376</v>
      </c>
    </row>
    <row r="705" s="18" customFormat="1" ht="83" customHeight="1" spans="1:28">
      <c r="A705" s="17">
        <v>168</v>
      </c>
      <c r="B705" s="17" t="s">
        <v>36</v>
      </c>
      <c r="C705" s="17" t="s">
        <v>37</v>
      </c>
      <c r="D705" s="43" t="s">
        <v>2377</v>
      </c>
      <c r="E705" s="43" t="s">
        <v>517</v>
      </c>
      <c r="F705" s="17" t="s">
        <v>40</v>
      </c>
      <c r="G705" s="43" t="s">
        <v>41</v>
      </c>
      <c r="H705" s="43" t="s">
        <v>504</v>
      </c>
      <c r="I705" s="43" t="s">
        <v>505</v>
      </c>
      <c r="J705" s="43" t="s">
        <v>43</v>
      </c>
      <c r="K705" s="42" t="s">
        <v>44</v>
      </c>
      <c r="L705" s="17" t="s">
        <v>45</v>
      </c>
      <c r="M705" s="17" t="s">
        <v>74</v>
      </c>
      <c r="N705" s="17" t="s">
        <v>47</v>
      </c>
      <c r="O705" s="43">
        <v>4.8</v>
      </c>
      <c r="P705" s="37">
        <v>4.8</v>
      </c>
      <c r="Q705" s="17">
        <f t="shared" si="5"/>
        <v>0</v>
      </c>
      <c r="R705" s="17">
        <v>0</v>
      </c>
      <c r="S705" s="17">
        <v>0</v>
      </c>
      <c r="T705" s="17" t="s">
        <v>2378</v>
      </c>
      <c r="U705" s="17" t="s">
        <v>2379</v>
      </c>
      <c r="V705" s="43">
        <v>1</v>
      </c>
      <c r="W705" s="43">
        <v>60</v>
      </c>
      <c r="X705" s="43">
        <v>260</v>
      </c>
      <c r="Y705" s="43">
        <v>6</v>
      </c>
      <c r="Z705" s="52">
        <v>0.97</v>
      </c>
      <c r="AA705" s="33" t="s">
        <v>68</v>
      </c>
      <c r="AB705" s="33" t="s">
        <v>2376</v>
      </c>
    </row>
    <row r="706" s="18" customFormat="1" ht="83" customHeight="1" spans="1:28">
      <c r="A706" s="17">
        <v>169</v>
      </c>
      <c r="B706" s="17" t="s">
        <v>36</v>
      </c>
      <c r="C706" s="17" t="s">
        <v>37</v>
      </c>
      <c r="D706" s="43" t="s">
        <v>2380</v>
      </c>
      <c r="E706" s="43" t="s">
        <v>517</v>
      </c>
      <c r="F706" s="17" t="s">
        <v>40</v>
      </c>
      <c r="G706" s="43" t="s">
        <v>41</v>
      </c>
      <c r="H706" s="43" t="s">
        <v>504</v>
      </c>
      <c r="I706" s="43" t="s">
        <v>505</v>
      </c>
      <c r="J706" s="43" t="s">
        <v>43</v>
      </c>
      <c r="K706" s="42" t="s">
        <v>44</v>
      </c>
      <c r="L706" s="17" t="s">
        <v>2053</v>
      </c>
      <c r="M706" s="17" t="s">
        <v>74</v>
      </c>
      <c r="N706" s="17" t="s">
        <v>47</v>
      </c>
      <c r="O706" s="43">
        <v>5</v>
      </c>
      <c r="P706" s="37">
        <v>5</v>
      </c>
      <c r="Q706" s="17">
        <f t="shared" si="5"/>
        <v>0</v>
      </c>
      <c r="R706" s="17">
        <v>0</v>
      </c>
      <c r="S706" s="17">
        <v>0</v>
      </c>
      <c r="T706" s="17" t="s">
        <v>2381</v>
      </c>
      <c r="U706" s="17" t="s">
        <v>2382</v>
      </c>
      <c r="V706" s="43">
        <v>1</v>
      </c>
      <c r="W706" s="43">
        <v>40</v>
      </c>
      <c r="X706" s="43">
        <v>128</v>
      </c>
      <c r="Y706" s="43">
        <v>3</v>
      </c>
      <c r="Z706" s="52">
        <v>0.97</v>
      </c>
      <c r="AA706" s="33" t="s">
        <v>68</v>
      </c>
      <c r="AB706" s="33" t="s">
        <v>2376</v>
      </c>
    </row>
    <row r="707" s="18" customFormat="1" ht="83" customHeight="1" spans="1:28">
      <c r="A707" s="17">
        <v>170</v>
      </c>
      <c r="B707" s="17" t="s">
        <v>60</v>
      </c>
      <c r="C707" s="17" t="s">
        <v>37</v>
      </c>
      <c r="D707" s="33" t="s">
        <v>2383</v>
      </c>
      <c r="E707" s="33" t="s">
        <v>39</v>
      </c>
      <c r="F707" s="17" t="s">
        <v>40</v>
      </c>
      <c r="G707" s="33" t="s">
        <v>41</v>
      </c>
      <c r="H707" s="33" t="s">
        <v>504</v>
      </c>
      <c r="I707" s="33" t="s">
        <v>2343</v>
      </c>
      <c r="J707" s="33" t="s">
        <v>43</v>
      </c>
      <c r="K707" s="44" t="s">
        <v>63</v>
      </c>
      <c r="L707" s="33" t="s">
        <v>168</v>
      </c>
      <c r="M707" s="33" t="s">
        <v>168</v>
      </c>
      <c r="N707" s="17" t="s">
        <v>47</v>
      </c>
      <c r="O707" s="43">
        <v>30</v>
      </c>
      <c r="P707" s="37">
        <v>30</v>
      </c>
      <c r="Q707" s="17">
        <f t="shared" si="5"/>
        <v>0</v>
      </c>
      <c r="R707" s="17">
        <v>0</v>
      </c>
      <c r="S707" s="17">
        <v>0</v>
      </c>
      <c r="T707" s="17" t="s">
        <v>1914</v>
      </c>
      <c r="U707" s="33" t="s">
        <v>1915</v>
      </c>
      <c r="V707" s="43">
        <v>1</v>
      </c>
      <c r="W707" s="33">
        <v>400</v>
      </c>
      <c r="X707" s="33">
        <v>1605</v>
      </c>
      <c r="Y707" s="33">
        <v>190</v>
      </c>
      <c r="Z707" s="52">
        <v>0.97</v>
      </c>
      <c r="AA707" s="33" t="s">
        <v>529</v>
      </c>
      <c r="AB707" s="33" t="s">
        <v>2376</v>
      </c>
    </row>
    <row r="708" s="18" customFormat="1" ht="83" customHeight="1" spans="1:28">
      <c r="A708" s="17">
        <v>171</v>
      </c>
      <c r="B708" s="17" t="s">
        <v>60</v>
      </c>
      <c r="C708" s="17" t="s">
        <v>37</v>
      </c>
      <c r="D708" s="33" t="s">
        <v>2384</v>
      </c>
      <c r="E708" s="33" t="s">
        <v>683</v>
      </c>
      <c r="F708" s="17" t="s">
        <v>40</v>
      </c>
      <c r="G708" s="33" t="s">
        <v>41</v>
      </c>
      <c r="H708" s="33" t="s">
        <v>504</v>
      </c>
      <c r="I708" s="33" t="s">
        <v>1893</v>
      </c>
      <c r="J708" s="43" t="s">
        <v>43</v>
      </c>
      <c r="K708" s="44" t="s">
        <v>63</v>
      </c>
      <c r="L708" s="33" t="s">
        <v>168</v>
      </c>
      <c r="M708" s="33" t="s">
        <v>168</v>
      </c>
      <c r="N708" s="17" t="s">
        <v>47</v>
      </c>
      <c r="O708" s="43">
        <v>68</v>
      </c>
      <c r="P708" s="43">
        <v>68</v>
      </c>
      <c r="Q708" s="17">
        <f t="shared" si="5"/>
        <v>0</v>
      </c>
      <c r="R708" s="17">
        <v>0</v>
      </c>
      <c r="S708" s="17">
        <v>0</v>
      </c>
      <c r="T708" s="17" t="s">
        <v>1894</v>
      </c>
      <c r="U708" s="17" t="s">
        <v>2076</v>
      </c>
      <c r="V708" s="33">
        <v>1</v>
      </c>
      <c r="W708" s="33">
        <v>400</v>
      </c>
      <c r="X708" s="33">
        <v>1605</v>
      </c>
      <c r="Y708" s="33">
        <v>190</v>
      </c>
      <c r="Z708" s="52">
        <v>0.97</v>
      </c>
      <c r="AA708" s="33" t="s">
        <v>68</v>
      </c>
      <c r="AB708" s="33" t="s">
        <v>2376</v>
      </c>
    </row>
    <row r="709" s="18" customFormat="1" ht="83" customHeight="1" spans="1:28">
      <c r="A709" s="17">
        <v>172</v>
      </c>
      <c r="B709" s="17" t="s">
        <v>36</v>
      </c>
      <c r="C709" s="17" t="s">
        <v>37</v>
      </c>
      <c r="D709" s="33" t="s">
        <v>2385</v>
      </c>
      <c r="E709" s="33" t="s">
        <v>39</v>
      </c>
      <c r="F709" s="17" t="s">
        <v>40</v>
      </c>
      <c r="G709" s="33" t="s">
        <v>41</v>
      </c>
      <c r="H709" s="33" t="s">
        <v>504</v>
      </c>
      <c r="I709" s="33" t="s">
        <v>2386</v>
      </c>
      <c r="J709" s="33" t="s">
        <v>103</v>
      </c>
      <c r="K709" s="42" t="s">
        <v>44</v>
      </c>
      <c r="L709" s="17" t="s">
        <v>2053</v>
      </c>
      <c r="M709" s="17" t="s">
        <v>74</v>
      </c>
      <c r="N709" s="17" t="s">
        <v>47</v>
      </c>
      <c r="O709" s="43">
        <v>30.5</v>
      </c>
      <c r="P709" s="37">
        <v>30.5</v>
      </c>
      <c r="Q709" s="17">
        <f t="shared" si="5"/>
        <v>0</v>
      </c>
      <c r="R709" s="17">
        <v>0</v>
      </c>
      <c r="S709" s="17">
        <v>0</v>
      </c>
      <c r="T709" s="17" t="s">
        <v>2387</v>
      </c>
      <c r="U709" s="17" t="s">
        <v>2388</v>
      </c>
      <c r="V709" s="33">
        <v>1</v>
      </c>
      <c r="W709" s="44">
        <v>311</v>
      </c>
      <c r="X709" s="44">
        <v>1058</v>
      </c>
      <c r="Y709" s="44">
        <v>139</v>
      </c>
      <c r="Z709" s="52">
        <v>0.97</v>
      </c>
      <c r="AA709" s="33" t="s">
        <v>68</v>
      </c>
      <c r="AB709" s="33" t="s">
        <v>2389</v>
      </c>
    </row>
    <row r="710" s="18" customFormat="1" ht="83" customHeight="1" spans="1:28">
      <c r="A710" s="17">
        <v>173</v>
      </c>
      <c r="B710" s="17" t="s">
        <v>36</v>
      </c>
      <c r="C710" s="17" t="s">
        <v>37</v>
      </c>
      <c r="D710" s="33" t="s">
        <v>2390</v>
      </c>
      <c r="E710" s="33" t="s">
        <v>39</v>
      </c>
      <c r="F710" s="17" t="s">
        <v>40</v>
      </c>
      <c r="G710" s="33" t="s">
        <v>41</v>
      </c>
      <c r="H710" s="33" t="s">
        <v>504</v>
      </c>
      <c r="I710" s="33" t="s">
        <v>2386</v>
      </c>
      <c r="J710" s="33" t="s">
        <v>103</v>
      </c>
      <c r="K710" s="42" t="s">
        <v>44</v>
      </c>
      <c r="L710" s="17" t="s">
        <v>511</v>
      </c>
      <c r="M710" s="17" t="s">
        <v>512</v>
      </c>
      <c r="N710" s="17" t="s">
        <v>47</v>
      </c>
      <c r="O710" s="43">
        <v>51</v>
      </c>
      <c r="P710" s="37">
        <v>51</v>
      </c>
      <c r="Q710" s="17">
        <f t="shared" si="5"/>
        <v>0</v>
      </c>
      <c r="R710" s="17">
        <v>0</v>
      </c>
      <c r="S710" s="17">
        <v>0</v>
      </c>
      <c r="T710" s="17" t="s">
        <v>2391</v>
      </c>
      <c r="U710" s="17" t="s">
        <v>2392</v>
      </c>
      <c r="V710" s="33">
        <v>1</v>
      </c>
      <c r="W710" s="44">
        <v>311</v>
      </c>
      <c r="X710" s="44">
        <v>1058</v>
      </c>
      <c r="Y710" s="44">
        <v>139</v>
      </c>
      <c r="Z710" s="52">
        <v>0.97</v>
      </c>
      <c r="AA710" s="33" t="s">
        <v>52</v>
      </c>
      <c r="AB710" s="33" t="s">
        <v>2389</v>
      </c>
    </row>
    <row r="711" s="18" customFormat="1" ht="83" customHeight="1" spans="1:28">
      <c r="A711" s="17">
        <v>174</v>
      </c>
      <c r="B711" s="17" t="s">
        <v>36</v>
      </c>
      <c r="C711" s="17" t="s">
        <v>37</v>
      </c>
      <c r="D711" s="33" t="s">
        <v>2393</v>
      </c>
      <c r="E711" s="33" t="s">
        <v>39</v>
      </c>
      <c r="F711" s="17" t="s">
        <v>40</v>
      </c>
      <c r="G711" s="33" t="s">
        <v>41</v>
      </c>
      <c r="H711" s="33" t="s">
        <v>504</v>
      </c>
      <c r="I711" s="33" t="s">
        <v>2386</v>
      </c>
      <c r="J711" s="33" t="s">
        <v>103</v>
      </c>
      <c r="K711" s="42" t="s">
        <v>44</v>
      </c>
      <c r="L711" s="17" t="s">
        <v>2053</v>
      </c>
      <c r="M711" s="17" t="s">
        <v>74</v>
      </c>
      <c r="N711" s="17" t="s">
        <v>47</v>
      </c>
      <c r="O711" s="43">
        <v>45</v>
      </c>
      <c r="P711" s="37">
        <v>45</v>
      </c>
      <c r="Q711" s="17">
        <f t="shared" si="5"/>
        <v>0</v>
      </c>
      <c r="R711" s="17">
        <v>0</v>
      </c>
      <c r="S711" s="17">
        <v>0</v>
      </c>
      <c r="T711" s="17" t="s">
        <v>2394</v>
      </c>
      <c r="U711" s="17" t="s">
        <v>2395</v>
      </c>
      <c r="V711" s="33">
        <v>1</v>
      </c>
      <c r="W711" s="44">
        <v>66</v>
      </c>
      <c r="X711" s="44">
        <v>221</v>
      </c>
      <c r="Y711" s="44">
        <v>66</v>
      </c>
      <c r="Z711" s="52">
        <v>0.97</v>
      </c>
      <c r="AA711" s="33" t="s">
        <v>68</v>
      </c>
      <c r="AB711" s="33" t="s">
        <v>2389</v>
      </c>
    </row>
    <row r="712" s="18" customFormat="1" ht="83" customHeight="1" spans="1:28">
      <c r="A712" s="17">
        <v>175</v>
      </c>
      <c r="B712" s="17" t="s">
        <v>36</v>
      </c>
      <c r="C712" s="17" t="s">
        <v>37</v>
      </c>
      <c r="D712" s="33" t="s">
        <v>2396</v>
      </c>
      <c r="E712" s="33" t="s">
        <v>39</v>
      </c>
      <c r="F712" s="17" t="s">
        <v>40</v>
      </c>
      <c r="G712" s="33" t="s">
        <v>41</v>
      </c>
      <c r="H712" s="33" t="s">
        <v>504</v>
      </c>
      <c r="I712" s="33" t="s">
        <v>2386</v>
      </c>
      <c r="J712" s="33" t="s">
        <v>103</v>
      </c>
      <c r="K712" s="42" t="s">
        <v>44</v>
      </c>
      <c r="L712" s="17" t="s">
        <v>45</v>
      </c>
      <c r="M712" s="17" t="s">
        <v>74</v>
      </c>
      <c r="N712" s="17" t="s">
        <v>47</v>
      </c>
      <c r="O712" s="43">
        <v>16.5</v>
      </c>
      <c r="P712" s="37">
        <v>16.5</v>
      </c>
      <c r="Q712" s="17">
        <f t="shared" si="5"/>
        <v>0</v>
      </c>
      <c r="R712" s="17">
        <v>0</v>
      </c>
      <c r="S712" s="17">
        <v>0</v>
      </c>
      <c r="T712" s="17" t="s">
        <v>2397</v>
      </c>
      <c r="U712" s="17" t="s">
        <v>2388</v>
      </c>
      <c r="V712" s="33">
        <v>1</v>
      </c>
      <c r="W712" s="44">
        <v>39</v>
      </c>
      <c r="X712" s="44">
        <v>138</v>
      </c>
      <c r="Y712" s="44">
        <v>20</v>
      </c>
      <c r="Z712" s="52">
        <v>0.97</v>
      </c>
      <c r="AA712" s="33" t="s">
        <v>186</v>
      </c>
      <c r="AB712" s="33" t="s">
        <v>2389</v>
      </c>
    </row>
    <row r="713" s="18" customFormat="1" ht="83" customHeight="1" spans="1:28">
      <c r="A713" s="17">
        <v>176</v>
      </c>
      <c r="B713" s="17" t="s">
        <v>60</v>
      </c>
      <c r="C713" s="17" t="s">
        <v>37</v>
      </c>
      <c r="D713" s="33" t="s">
        <v>2398</v>
      </c>
      <c r="E713" s="33" t="s">
        <v>39</v>
      </c>
      <c r="F713" s="17" t="s">
        <v>40</v>
      </c>
      <c r="G713" s="33" t="s">
        <v>41</v>
      </c>
      <c r="H713" s="33" t="s">
        <v>504</v>
      </c>
      <c r="I713" s="33" t="s">
        <v>1913</v>
      </c>
      <c r="J713" s="33" t="s">
        <v>103</v>
      </c>
      <c r="K713" s="33" t="s">
        <v>63</v>
      </c>
      <c r="L713" s="33" t="s">
        <v>168</v>
      </c>
      <c r="M713" s="33" t="s">
        <v>168</v>
      </c>
      <c r="N713" s="17" t="s">
        <v>47</v>
      </c>
      <c r="O713" s="43">
        <v>30</v>
      </c>
      <c r="P713" s="37">
        <v>30</v>
      </c>
      <c r="Q713" s="17">
        <f t="shared" si="5"/>
        <v>0</v>
      </c>
      <c r="R713" s="17">
        <v>0</v>
      </c>
      <c r="S713" s="17">
        <v>0</v>
      </c>
      <c r="T713" s="17" t="s">
        <v>1914</v>
      </c>
      <c r="U713" s="33" t="s">
        <v>1915</v>
      </c>
      <c r="V713" s="43">
        <v>1</v>
      </c>
      <c r="W713" s="44">
        <v>311</v>
      </c>
      <c r="X713" s="44">
        <v>1058</v>
      </c>
      <c r="Y713" s="44">
        <v>139</v>
      </c>
      <c r="Z713" s="52">
        <v>0.97</v>
      </c>
      <c r="AA713" s="33" t="s">
        <v>529</v>
      </c>
      <c r="AB713" s="33" t="s">
        <v>2389</v>
      </c>
    </row>
    <row r="714" s="18" customFormat="1" ht="83" customHeight="1" spans="1:28">
      <c r="A714" s="17">
        <v>177</v>
      </c>
      <c r="B714" s="17" t="s">
        <v>60</v>
      </c>
      <c r="C714" s="17" t="s">
        <v>37</v>
      </c>
      <c r="D714" s="33" t="s">
        <v>2399</v>
      </c>
      <c r="E714" s="33" t="s">
        <v>683</v>
      </c>
      <c r="F714" s="17" t="s">
        <v>40</v>
      </c>
      <c r="G714" s="33" t="s">
        <v>41</v>
      </c>
      <c r="H714" s="33" t="s">
        <v>504</v>
      </c>
      <c r="I714" s="33" t="s">
        <v>1893</v>
      </c>
      <c r="J714" s="33" t="s">
        <v>103</v>
      </c>
      <c r="K714" s="44" t="s">
        <v>63</v>
      </c>
      <c r="L714" s="33" t="s">
        <v>168</v>
      </c>
      <c r="M714" s="33" t="s">
        <v>168</v>
      </c>
      <c r="N714" s="17" t="s">
        <v>47</v>
      </c>
      <c r="O714" s="43">
        <v>50</v>
      </c>
      <c r="P714" s="37">
        <v>50</v>
      </c>
      <c r="Q714" s="17">
        <f t="shared" si="5"/>
        <v>0</v>
      </c>
      <c r="R714" s="17">
        <v>0</v>
      </c>
      <c r="S714" s="17">
        <v>0</v>
      </c>
      <c r="T714" s="17" t="s">
        <v>1894</v>
      </c>
      <c r="U714" s="17" t="s">
        <v>2076</v>
      </c>
      <c r="V714" s="33">
        <v>1</v>
      </c>
      <c r="W714" s="44">
        <v>311</v>
      </c>
      <c r="X714" s="44">
        <v>1058</v>
      </c>
      <c r="Y714" s="44">
        <v>139</v>
      </c>
      <c r="Z714" s="52">
        <v>0.97</v>
      </c>
      <c r="AA714" s="33" t="s">
        <v>68</v>
      </c>
      <c r="AB714" s="33" t="s">
        <v>2389</v>
      </c>
    </row>
    <row r="715" s="18" customFormat="1" ht="83" customHeight="1" spans="1:28">
      <c r="A715" s="17">
        <v>178</v>
      </c>
      <c r="B715" s="17" t="s">
        <v>36</v>
      </c>
      <c r="C715" s="17" t="s">
        <v>37</v>
      </c>
      <c r="D715" s="17" t="s">
        <v>2400</v>
      </c>
      <c r="E715" s="17" t="s">
        <v>39</v>
      </c>
      <c r="F715" s="17" t="s">
        <v>40</v>
      </c>
      <c r="G715" s="33" t="s">
        <v>41</v>
      </c>
      <c r="H715" s="33" t="s">
        <v>504</v>
      </c>
      <c r="I715" s="33" t="s">
        <v>2386</v>
      </c>
      <c r="J715" s="33" t="s">
        <v>103</v>
      </c>
      <c r="K715" s="42" t="s">
        <v>44</v>
      </c>
      <c r="L715" s="17" t="s">
        <v>45</v>
      </c>
      <c r="M715" s="17" t="s">
        <v>74</v>
      </c>
      <c r="N715" s="17" t="s">
        <v>47</v>
      </c>
      <c r="O715" s="45">
        <v>2.8</v>
      </c>
      <c r="P715" s="17">
        <v>2.8</v>
      </c>
      <c r="Q715" s="17">
        <f t="shared" si="5"/>
        <v>0</v>
      </c>
      <c r="R715" s="17">
        <v>0</v>
      </c>
      <c r="S715" s="17">
        <v>0</v>
      </c>
      <c r="T715" s="17" t="s">
        <v>2401</v>
      </c>
      <c r="U715" s="17" t="s">
        <v>2402</v>
      </c>
      <c r="V715" s="44">
        <v>1</v>
      </c>
      <c r="W715" s="17">
        <v>71</v>
      </c>
      <c r="X715" s="17">
        <v>264</v>
      </c>
      <c r="Y715" s="17">
        <v>36</v>
      </c>
      <c r="Z715" s="52">
        <v>0.97</v>
      </c>
      <c r="AA715" s="33" t="s">
        <v>68</v>
      </c>
      <c r="AB715" s="33" t="s">
        <v>2389</v>
      </c>
    </row>
    <row r="716" s="9" customFormat="1" ht="63" customHeight="1" spans="1:28">
      <c r="A716" s="17">
        <v>179</v>
      </c>
      <c r="B716" s="17" t="s">
        <v>36</v>
      </c>
      <c r="C716" s="17" t="s">
        <v>37</v>
      </c>
      <c r="D716" s="17" t="s">
        <v>2403</v>
      </c>
      <c r="E716" s="17" t="s">
        <v>39</v>
      </c>
      <c r="F716" s="17" t="s">
        <v>40</v>
      </c>
      <c r="G716" s="33" t="s">
        <v>41</v>
      </c>
      <c r="H716" s="33" t="s">
        <v>504</v>
      </c>
      <c r="I716" s="33" t="s">
        <v>2386</v>
      </c>
      <c r="J716" s="33" t="s">
        <v>103</v>
      </c>
      <c r="K716" s="42" t="s">
        <v>44</v>
      </c>
      <c r="L716" s="17" t="s">
        <v>45</v>
      </c>
      <c r="M716" s="17" t="s">
        <v>74</v>
      </c>
      <c r="N716" s="17" t="s">
        <v>47</v>
      </c>
      <c r="O716" s="45">
        <v>7.8</v>
      </c>
      <c r="P716" s="17">
        <v>7.8</v>
      </c>
      <c r="Q716" s="17">
        <f t="shared" si="5"/>
        <v>0</v>
      </c>
      <c r="R716" s="17">
        <v>0</v>
      </c>
      <c r="S716" s="17">
        <v>0</v>
      </c>
      <c r="T716" s="17" t="s">
        <v>2404</v>
      </c>
      <c r="U716" s="17" t="s">
        <v>2402</v>
      </c>
      <c r="V716" s="44">
        <v>1</v>
      </c>
      <c r="W716" s="33">
        <v>34</v>
      </c>
      <c r="X716" s="33">
        <v>104</v>
      </c>
      <c r="Y716" s="33">
        <v>16</v>
      </c>
      <c r="Z716" s="52">
        <v>0.97</v>
      </c>
      <c r="AA716" s="33" t="s">
        <v>186</v>
      </c>
      <c r="AB716" s="33" t="s">
        <v>2389</v>
      </c>
    </row>
    <row r="717" s="9" customFormat="1" ht="64" customHeight="1" spans="1:28">
      <c r="A717" s="17">
        <v>180</v>
      </c>
      <c r="B717" s="17" t="s">
        <v>36</v>
      </c>
      <c r="C717" s="17" t="s">
        <v>37</v>
      </c>
      <c r="D717" s="17" t="s">
        <v>2405</v>
      </c>
      <c r="E717" s="17" t="s">
        <v>39</v>
      </c>
      <c r="F717" s="17" t="s">
        <v>40</v>
      </c>
      <c r="G717" s="33" t="s">
        <v>41</v>
      </c>
      <c r="H717" s="33" t="s">
        <v>504</v>
      </c>
      <c r="I717" s="33" t="s">
        <v>2386</v>
      </c>
      <c r="J717" s="33" t="s">
        <v>103</v>
      </c>
      <c r="K717" s="42" t="s">
        <v>44</v>
      </c>
      <c r="L717" s="17" t="s">
        <v>45</v>
      </c>
      <c r="M717" s="17" t="s">
        <v>74</v>
      </c>
      <c r="N717" s="33" t="s">
        <v>47</v>
      </c>
      <c r="O717" s="17">
        <v>10.3</v>
      </c>
      <c r="P717" s="17">
        <v>10.3</v>
      </c>
      <c r="Q717" s="17">
        <f t="shared" si="5"/>
        <v>0</v>
      </c>
      <c r="R717" s="33">
        <v>0</v>
      </c>
      <c r="S717" s="33">
        <v>0</v>
      </c>
      <c r="T717" s="17" t="s">
        <v>2406</v>
      </c>
      <c r="U717" s="33" t="s">
        <v>2407</v>
      </c>
      <c r="V717" s="44">
        <v>1</v>
      </c>
      <c r="W717" s="17">
        <v>34</v>
      </c>
      <c r="X717" s="17">
        <v>104</v>
      </c>
      <c r="Y717" s="17">
        <v>16</v>
      </c>
      <c r="Z717" s="52">
        <v>0.97</v>
      </c>
      <c r="AA717" s="33" t="s">
        <v>68</v>
      </c>
      <c r="AB717" s="33" t="s">
        <v>2389</v>
      </c>
    </row>
    <row r="718" s="9" customFormat="1" ht="91" customHeight="1" spans="1:28">
      <c r="A718" s="17">
        <v>181</v>
      </c>
      <c r="B718" s="17" t="s">
        <v>36</v>
      </c>
      <c r="C718" s="17" t="s">
        <v>37</v>
      </c>
      <c r="D718" s="17" t="s">
        <v>2408</v>
      </c>
      <c r="E718" s="17" t="s">
        <v>39</v>
      </c>
      <c r="F718" s="17" t="s">
        <v>40</v>
      </c>
      <c r="G718" s="33" t="s">
        <v>41</v>
      </c>
      <c r="H718" s="33" t="s">
        <v>504</v>
      </c>
      <c r="I718" s="33" t="s">
        <v>2386</v>
      </c>
      <c r="J718" s="33" t="s">
        <v>103</v>
      </c>
      <c r="K718" s="42" t="s">
        <v>44</v>
      </c>
      <c r="L718" s="17" t="s">
        <v>45</v>
      </c>
      <c r="M718" s="17" t="s">
        <v>74</v>
      </c>
      <c r="N718" s="33" t="s">
        <v>47</v>
      </c>
      <c r="O718" s="17">
        <v>15.5</v>
      </c>
      <c r="P718" s="17">
        <v>15.5</v>
      </c>
      <c r="Q718" s="17">
        <f t="shared" si="5"/>
        <v>0</v>
      </c>
      <c r="R718" s="33">
        <v>0</v>
      </c>
      <c r="S718" s="33">
        <v>0</v>
      </c>
      <c r="T718" s="17" t="s">
        <v>2409</v>
      </c>
      <c r="U718" s="33" t="s">
        <v>1992</v>
      </c>
      <c r="V718" s="44">
        <v>1</v>
      </c>
      <c r="W718" s="17">
        <v>311</v>
      </c>
      <c r="X718" s="17">
        <v>1058</v>
      </c>
      <c r="Y718" s="44">
        <v>139</v>
      </c>
      <c r="Z718" s="52">
        <v>0.97</v>
      </c>
      <c r="AA718" s="33" t="s">
        <v>52</v>
      </c>
      <c r="AB718" s="33" t="s">
        <v>2389</v>
      </c>
    </row>
    <row r="719" s="18" customFormat="1" ht="83" customHeight="1" spans="1:28">
      <c r="A719" s="17">
        <v>182</v>
      </c>
      <c r="B719" s="17" t="s">
        <v>36</v>
      </c>
      <c r="C719" s="17" t="s">
        <v>37</v>
      </c>
      <c r="D719" s="17" t="s">
        <v>2410</v>
      </c>
      <c r="E719" s="17" t="s">
        <v>39</v>
      </c>
      <c r="F719" s="17" t="s">
        <v>40</v>
      </c>
      <c r="G719" s="33" t="s">
        <v>41</v>
      </c>
      <c r="H719" s="33" t="s">
        <v>504</v>
      </c>
      <c r="I719" s="33" t="s">
        <v>2362</v>
      </c>
      <c r="J719" s="33" t="s">
        <v>43</v>
      </c>
      <c r="K719" s="42" t="s">
        <v>44</v>
      </c>
      <c r="L719" s="17" t="s">
        <v>45</v>
      </c>
      <c r="M719" s="17" t="s">
        <v>74</v>
      </c>
      <c r="N719" s="17" t="s">
        <v>47</v>
      </c>
      <c r="O719" s="45">
        <v>4</v>
      </c>
      <c r="P719" s="45">
        <v>4</v>
      </c>
      <c r="Q719" s="17">
        <f t="shared" si="5"/>
        <v>0</v>
      </c>
      <c r="R719" s="17">
        <v>0</v>
      </c>
      <c r="S719" s="17">
        <v>0</v>
      </c>
      <c r="T719" s="17" t="s">
        <v>2411</v>
      </c>
      <c r="U719" s="17" t="s">
        <v>2412</v>
      </c>
      <c r="V719" s="44">
        <v>1</v>
      </c>
      <c r="W719" s="33">
        <v>25</v>
      </c>
      <c r="X719" s="33">
        <v>86</v>
      </c>
      <c r="Y719" s="33">
        <v>14</v>
      </c>
      <c r="Z719" s="52">
        <v>0.98</v>
      </c>
      <c r="AA719" s="33" t="s">
        <v>68</v>
      </c>
      <c r="AB719" s="33" t="s">
        <v>2365</v>
      </c>
    </row>
    <row r="720" s="9" customFormat="1" ht="64" customHeight="1" spans="1:28">
      <c r="A720" s="17">
        <v>183</v>
      </c>
      <c r="B720" s="17" t="s">
        <v>36</v>
      </c>
      <c r="C720" s="17" t="s">
        <v>37</v>
      </c>
      <c r="D720" s="33" t="s">
        <v>2413</v>
      </c>
      <c r="E720" s="17" t="s">
        <v>39</v>
      </c>
      <c r="F720" s="17" t="s">
        <v>40</v>
      </c>
      <c r="G720" s="17" t="s">
        <v>41</v>
      </c>
      <c r="H720" s="17" t="s">
        <v>504</v>
      </c>
      <c r="I720" s="33" t="s">
        <v>2362</v>
      </c>
      <c r="J720" s="17" t="s">
        <v>43</v>
      </c>
      <c r="K720" s="42" t="s">
        <v>44</v>
      </c>
      <c r="L720" s="17" t="s">
        <v>45</v>
      </c>
      <c r="M720" s="17" t="s">
        <v>46</v>
      </c>
      <c r="N720" s="17" t="s">
        <v>47</v>
      </c>
      <c r="O720" s="33">
        <v>23.8</v>
      </c>
      <c r="P720" s="33">
        <v>23.8</v>
      </c>
      <c r="Q720" s="17">
        <f t="shared" ref="Q720:Q726" si="6">O720-P720</f>
        <v>0</v>
      </c>
      <c r="R720" s="17">
        <v>0</v>
      </c>
      <c r="S720" s="17">
        <v>0</v>
      </c>
      <c r="T720" s="33" t="s">
        <v>2414</v>
      </c>
      <c r="U720" s="33" t="s">
        <v>2415</v>
      </c>
      <c r="V720" s="44">
        <v>1</v>
      </c>
      <c r="W720" s="33">
        <v>21</v>
      </c>
      <c r="X720" s="33">
        <v>84</v>
      </c>
      <c r="Y720" s="33">
        <v>12</v>
      </c>
      <c r="Z720" s="52">
        <v>0.97</v>
      </c>
      <c r="AA720" s="17" t="s">
        <v>68</v>
      </c>
      <c r="AB720" s="17" t="s">
        <v>2365</v>
      </c>
    </row>
    <row r="721" s="9" customFormat="1" ht="64" customHeight="1" spans="1:28">
      <c r="A721" s="17">
        <v>184</v>
      </c>
      <c r="B721" s="17" t="s">
        <v>36</v>
      </c>
      <c r="C721" s="33" t="s">
        <v>37</v>
      </c>
      <c r="D721" s="33" t="s">
        <v>2416</v>
      </c>
      <c r="E721" s="44" t="s">
        <v>39</v>
      </c>
      <c r="F721" s="33" t="s">
        <v>40</v>
      </c>
      <c r="G721" s="33" t="s">
        <v>41</v>
      </c>
      <c r="H721" s="33" t="s">
        <v>504</v>
      </c>
      <c r="I721" s="33" t="s">
        <v>1983</v>
      </c>
      <c r="J721" s="33" t="s">
        <v>43</v>
      </c>
      <c r="K721" s="33" t="s">
        <v>44</v>
      </c>
      <c r="L721" s="33" t="s">
        <v>455</v>
      </c>
      <c r="M721" s="33" t="s">
        <v>582</v>
      </c>
      <c r="N721" s="33" t="s">
        <v>36</v>
      </c>
      <c r="O721" s="44">
        <v>9</v>
      </c>
      <c r="P721" s="44">
        <v>9</v>
      </c>
      <c r="Q721" s="17">
        <f t="shared" si="6"/>
        <v>0</v>
      </c>
      <c r="R721" s="44">
        <v>0</v>
      </c>
      <c r="S721" s="44">
        <v>0</v>
      </c>
      <c r="T721" s="33" t="s">
        <v>2417</v>
      </c>
      <c r="U721" s="33" t="s">
        <v>1992</v>
      </c>
      <c r="V721" s="44">
        <v>1</v>
      </c>
      <c r="W721" s="44">
        <v>41</v>
      </c>
      <c r="X721" s="44">
        <v>140</v>
      </c>
      <c r="Y721" s="44">
        <v>11</v>
      </c>
      <c r="Z721" s="52">
        <v>0.97</v>
      </c>
      <c r="AA721" s="33" t="s">
        <v>52</v>
      </c>
      <c r="AB721" s="33" t="s">
        <v>1985</v>
      </c>
    </row>
    <row r="722" s="9" customFormat="1" ht="64" customHeight="1" spans="1:28">
      <c r="A722" s="17">
        <v>185</v>
      </c>
      <c r="B722" s="17" t="s">
        <v>36</v>
      </c>
      <c r="C722" s="33" t="s">
        <v>37</v>
      </c>
      <c r="D722" s="33" t="s">
        <v>2418</v>
      </c>
      <c r="E722" s="44" t="s">
        <v>39</v>
      </c>
      <c r="F722" s="33" t="s">
        <v>40</v>
      </c>
      <c r="G722" s="33" t="s">
        <v>41</v>
      </c>
      <c r="H722" s="33" t="s">
        <v>504</v>
      </c>
      <c r="I722" s="33" t="s">
        <v>1998</v>
      </c>
      <c r="J722" s="33" t="s">
        <v>103</v>
      </c>
      <c r="K722" s="33" t="s">
        <v>44</v>
      </c>
      <c r="L722" s="33" t="s">
        <v>45</v>
      </c>
      <c r="M722" s="33" t="s">
        <v>74</v>
      </c>
      <c r="N722" s="33" t="s">
        <v>47</v>
      </c>
      <c r="O722" s="44">
        <v>16.5</v>
      </c>
      <c r="P722" s="44">
        <v>16.5</v>
      </c>
      <c r="Q722" s="17">
        <f t="shared" si="6"/>
        <v>0</v>
      </c>
      <c r="R722" s="44">
        <v>0</v>
      </c>
      <c r="S722" s="44">
        <v>0</v>
      </c>
      <c r="T722" s="33" t="s">
        <v>2419</v>
      </c>
      <c r="U722" s="33" t="s">
        <v>2420</v>
      </c>
      <c r="V722" s="44">
        <v>1</v>
      </c>
      <c r="W722" s="44">
        <v>36</v>
      </c>
      <c r="X722" s="44">
        <v>138</v>
      </c>
      <c r="Y722" s="44">
        <v>12</v>
      </c>
      <c r="Z722" s="52">
        <v>0.98</v>
      </c>
      <c r="AA722" s="33" t="s">
        <v>68</v>
      </c>
      <c r="AB722" s="33" t="s">
        <v>2421</v>
      </c>
    </row>
    <row r="723" s="9" customFormat="1" ht="64" customHeight="1" spans="1:28">
      <c r="A723" s="17">
        <v>186</v>
      </c>
      <c r="B723" s="33" t="s">
        <v>36</v>
      </c>
      <c r="C723" s="33" t="s">
        <v>37</v>
      </c>
      <c r="D723" s="33" t="s">
        <v>2422</v>
      </c>
      <c r="E723" s="33" t="s">
        <v>39</v>
      </c>
      <c r="F723" s="33" t="s">
        <v>40</v>
      </c>
      <c r="G723" s="33" t="s">
        <v>41</v>
      </c>
      <c r="H723" s="33" t="s">
        <v>504</v>
      </c>
      <c r="I723" s="33" t="s">
        <v>1998</v>
      </c>
      <c r="J723" s="33" t="s">
        <v>103</v>
      </c>
      <c r="K723" s="33" t="s">
        <v>44</v>
      </c>
      <c r="L723" s="33" t="s">
        <v>45</v>
      </c>
      <c r="M723" s="33" t="s">
        <v>477</v>
      </c>
      <c r="N723" s="33" t="s">
        <v>47</v>
      </c>
      <c r="O723" s="33">
        <v>4.5</v>
      </c>
      <c r="P723" s="33">
        <v>4.5</v>
      </c>
      <c r="Q723" s="33">
        <f t="shared" si="6"/>
        <v>0</v>
      </c>
      <c r="R723" s="33">
        <v>0</v>
      </c>
      <c r="S723" s="33">
        <v>0</v>
      </c>
      <c r="T723" s="33" t="s">
        <v>2423</v>
      </c>
      <c r="U723" s="33" t="s">
        <v>2424</v>
      </c>
      <c r="V723" s="33">
        <v>1</v>
      </c>
      <c r="W723" s="33">
        <v>41</v>
      </c>
      <c r="X723" s="33">
        <v>141</v>
      </c>
      <c r="Y723" s="33">
        <v>1</v>
      </c>
      <c r="Z723" s="33">
        <v>0.97</v>
      </c>
      <c r="AA723" s="33" t="s">
        <v>68</v>
      </c>
      <c r="AB723" s="33" t="s">
        <v>2421</v>
      </c>
    </row>
    <row r="724" s="9" customFormat="1" ht="64" customHeight="1" spans="1:28">
      <c r="A724" s="17">
        <v>187</v>
      </c>
      <c r="B724" s="33" t="s">
        <v>36</v>
      </c>
      <c r="C724" s="33" t="s">
        <v>37</v>
      </c>
      <c r="D724" s="33" t="s">
        <v>2425</v>
      </c>
      <c r="E724" s="33" t="s">
        <v>517</v>
      </c>
      <c r="F724" s="33" t="s">
        <v>40</v>
      </c>
      <c r="G724" s="33" t="s">
        <v>41</v>
      </c>
      <c r="H724" s="33" t="s">
        <v>504</v>
      </c>
      <c r="I724" s="33" t="s">
        <v>1998</v>
      </c>
      <c r="J724" s="33" t="s">
        <v>103</v>
      </c>
      <c r="K724" s="33" t="s">
        <v>44</v>
      </c>
      <c r="L724" s="33" t="s">
        <v>45</v>
      </c>
      <c r="M724" s="33" t="s">
        <v>46</v>
      </c>
      <c r="N724" s="33" t="s">
        <v>47</v>
      </c>
      <c r="O724" s="33">
        <v>18.5</v>
      </c>
      <c r="P724" s="33">
        <v>18.5</v>
      </c>
      <c r="Q724" s="33">
        <f t="shared" si="6"/>
        <v>0</v>
      </c>
      <c r="R724" s="33">
        <v>0</v>
      </c>
      <c r="S724" s="33">
        <v>0</v>
      </c>
      <c r="T724" s="33" t="s">
        <v>2426</v>
      </c>
      <c r="U724" s="33" t="s">
        <v>2427</v>
      </c>
      <c r="V724" s="33">
        <v>1</v>
      </c>
      <c r="W724" s="33">
        <v>65</v>
      </c>
      <c r="X724" s="33">
        <v>200</v>
      </c>
      <c r="Y724" s="33">
        <v>3</v>
      </c>
      <c r="Z724" s="33">
        <v>0.97</v>
      </c>
      <c r="AA724" s="33" t="s">
        <v>68</v>
      </c>
      <c r="AB724" s="33" t="s">
        <v>2421</v>
      </c>
    </row>
    <row r="725" s="9" customFormat="1" ht="64" customHeight="1" spans="1:28">
      <c r="A725" s="17">
        <v>188</v>
      </c>
      <c r="B725" s="33" t="s">
        <v>36</v>
      </c>
      <c r="C725" s="33" t="s">
        <v>37</v>
      </c>
      <c r="D725" s="33" t="s">
        <v>2428</v>
      </c>
      <c r="E725" s="33" t="s">
        <v>39</v>
      </c>
      <c r="F725" s="33" t="s">
        <v>40</v>
      </c>
      <c r="G725" s="33" t="s">
        <v>41</v>
      </c>
      <c r="H725" s="33" t="s">
        <v>504</v>
      </c>
      <c r="I725" s="33" t="s">
        <v>1998</v>
      </c>
      <c r="J725" s="33" t="s">
        <v>103</v>
      </c>
      <c r="K725" s="33" t="s">
        <v>44</v>
      </c>
      <c r="L725" s="33" t="s">
        <v>45</v>
      </c>
      <c r="M725" s="33" t="s">
        <v>477</v>
      </c>
      <c r="N725" s="33" t="s">
        <v>47</v>
      </c>
      <c r="O725" s="33">
        <v>5</v>
      </c>
      <c r="P725" s="33">
        <v>5</v>
      </c>
      <c r="Q725" s="33">
        <f t="shared" si="6"/>
        <v>0</v>
      </c>
      <c r="R725" s="33">
        <v>0</v>
      </c>
      <c r="S725" s="33">
        <v>0</v>
      </c>
      <c r="T725" s="33" t="s">
        <v>2429</v>
      </c>
      <c r="U725" s="33" t="s">
        <v>2430</v>
      </c>
      <c r="V725" s="33">
        <v>1</v>
      </c>
      <c r="W725" s="33">
        <v>17</v>
      </c>
      <c r="X725" s="33">
        <v>80</v>
      </c>
      <c r="Y725" s="33">
        <v>5</v>
      </c>
      <c r="Z725" s="33">
        <v>0.97</v>
      </c>
      <c r="AA725" s="33" t="s">
        <v>68</v>
      </c>
      <c r="AB725" s="33" t="s">
        <v>2421</v>
      </c>
    </row>
    <row r="726" s="9" customFormat="1" ht="64" customHeight="1" spans="1:28">
      <c r="A726" s="17">
        <v>189</v>
      </c>
      <c r="B726" s="33" t="s">
        <v>36</v>
      </c>
      <c r="C726" s="33" t="s">
        <v>37</v>
      </c>
      <c r="D726" s="33" t="s">
        <v>2431</v>
      </c>
      <c r="E726" s="33" t="s">
        <v>39</v>
      </c>
      <c r="F726" s="33" t="s">
        <v>40</v>
      </c>
      <c r="G726" s="33" t="s">
        <v>41</v>
      </c>
      <c r="H726" s="33" t="s">
        <v>504</v>
      </c>
      <c r="I726" s="33" t="s">
        <v>1998</v>
      </c>
      <c r="J726" s="33" t="s">
        <v>103</v>
      </c>
      <c r="K726" s="33" t="s">
        <v>44</v>
      </c>
      <c r="L726" s="33" t="s">
        <v>45</v>
      </c>
      <c r="M726" s="33" t="s">
        <v>477</v>
      </c>
      <c r="N726" s="33" t="s">
        <v>47</v>
      </c>
      <c r="O726" s="33">
        <v>5</v>
      </c>
      <c r="P726" s="33">
        <v>5</v>
      </c>
      <c r="Q726" s="33">
        <f t="shared" si="6"/>
        <v>0</v>
      </c>
      <c r="R726" s="33">
        <v>0</v>
      </c>
      <c r="S726" s="33">
        <v>0</v>
      </c>
      <c r="T726" s="33" t="s">
        <v>2429</v>
      </c>
      <c r="U726" s="33" t="s">
        <v>2432</v>
      </c>
      <c r="V726" s="33">
        <v>1</v>
      </c>
      <c r="W726" s="33">
        <v>16</v>
      </c>
      <c r="X726" s="33">
        <v>75</v>
      </c>
      <c r="Y726" s="33">
        <v>7</v>
      </c>
      <c r="Z726" s="33">
        <v>0.97</v>
      </c>
      <c r="AA726" s="33" t="s">
        <v>68</v>
      </c>
      <c r="AB726" s="33" t="s">
        <v>2421</v>
      </c>
    </row>
    <row r="727" s="9" customFormat="1" ht="64" customHeight="1" spans="1:28">
      <c r="A727" s="17">
        <v>190</v>
      </c>
      <c r="B727" s="33" t="s">
        <v>60</v>
      </c>
      <c r="C727" s="17" t="s">
        <v>37</v>
      </c>
      <c r="D727" s="33" t="s">
        <v>2433</v>
      </c>
      <c r="E727" s="33" t="s">
        <v>39</v>
      </c>
      <c r="F727" s="33" t="s">
        <v>40</v>
      </c>
      <c r="G727" s="33" t="s">
        <v>41</v>
      </c>
      <c r="H727" s="33" t="s">
        <v>504</v>
      </c>
      <c r="I727" s="33" t="s">
        <v>1913</v>
      </c>
      <c r="J727" s="33" t="s">
        <v>816</v>
      </c>
      <c r="K727" s="33" t="s">
        <v>63</v>
      </c>
      <c r="L727" s="33" t="s">
        <v>423</v>
      </c>
      <c r="M727" s="33" t="s">
        <v>424</v>
      </c>
      <c r="N727" s="33" t="s">
        <v>302</v>
      </c>
      <c r="O727" s="43">
        <v>30</v>
      </c>
      <c r="P727" s="37">
        <v>30</v>
      </c>
      <c r="Q727" s="43">
        <v>0</v>
      </c>
      <c r="R727" s="37">
        <v>0</v>
      </c>
      <c r="S727" s="37">
        <v>0</v>
      </c>
      <c r="T727" s="33" t="s">
        <v>1914</v>
      </c>
      <c r="U727" s="33" t="s">
        <v>1915</v>
      </c>
      <c r="V727" s="44">
        <v>1</v>
      </c>
      <c r="W727" s="33">
        <v>198</v>
      </c>
      <c r="X727" s="33">
        <v>597</v>
      </c>
      <c r="Y727" s="33">
        <v>41</v>
      </c>
      <c r="Z727" s="52">
        <v>0.97</v>
      </c>
      <c r="AA727" s="33" t="s">
        <v>2077</v>
      </c>
      <c r="AB727" s="43" t="s">
        <v>2239</v>
      </c>
    </row>
    <row r="728" s="9" customFormat="1" ht="64" customHeight="1" spans="1:28">
      <c r="A728" s="17">
        <v>191</v>
      </c>
      <c r="B728" s="17" t="s">
        <v>36</v>
      </c>
      <c r="C728" s="17" t="s">
        <v>37</v>
      </c>
      <c r="D728" s="17" t="s">
        <v>2434</v>
      </c>
      <c r="E728" s="17" t="s">
        <v>517</v>
      </c>
      <c r="F728" s="33" t="s">
        <v>40</v>
      </c>
      <c r="G728" s="17" t="s">
        <v>41</v>
      </c>
      <c r="H728" s="17" t="s">
        <v>504</v>
      </c>
      <c r="I728" s="17" t="s">
        <v>505</v>
      </c>
      <c r="J728" s="33" t="s">
        <v>43</v>
      </c>
      <c r="K728" s="33" t="s">
        <v>44</v>
      </c>
      <c r="L728" s="17" t="s">
        <v>1994</v>
      </c>
      <c r="M728" s="17" t="s">
        <v>301</v>
      </c>
      <c r="N728" s="17" t="s">
        <v>47</v>
      </c>
      <c r="O728" s="17">
        <v>45</v>
      </c>
      <c r="P728" s="17">
        <v>45</v>
      </c>
      <c r="Q728" s="17">
        <v>0</v>
      </c>
      <c r="R728" s="17">
        <v>0</v>
      </c>
      <c r="S728" s="17">
        <v>0</v>
      </c>
      <c r="T728" s="17" t="s">
        <v>2435</v>
      </c>
      <c r="U728" s="17" t="s">
        <v>1651</v>
      </c>
      <c r="V728" s="17">
        <v>1</v>
      </c>
      <c r="W728" s="17">
        <v>16</v>
      </c>
      <c r="X728" s="17">
        <v>76</v>
      </c>
      <c r="Y728" s="17">
        <v>6</v>
      </c>
      <c r="Z728" s="17" t="s">
        <v>266</v>
      </c>
      <c r="AA728" s="17" t="s">
        <v>68</v>
      </c>
      <c r="AB728" s="17" t="s">
        <v>2376</v>
      </c>
    </row>
    <row r="729" s="9" customFormat="1" ht="64" customHeight="1" spans="1:28">
      <c r="A729" s="17">
        <v>192</v>
      </c>
      <c r="B729" s="17" t="s">
        <v>36</v>
      </c>
      <c r="C729" s="17" t="s">
        <v>37</v>
      </c>
      <c r="D729" s="17" t="s">
        <v>2436</v>
      </c>
      <c r="E729" s="17" t="s">
        <v>39</v>
      </c>
      <c r="F729" s="17" t="s">
        <v>40</v>
      </c>
      <c r="G729" s="33" t="s">
        <v>41</v>
      </c>
      <c r="H729" s="33" t="s">
        <v>504</v>
      </c>
      <c r="I729" s="33" t="s">
        <v>2386</v>
      </c>
      <c r="J729" s="33" t="s">
        <v>103</v>
      </c>
      <c r="K729" s="42" t="s">
        <v>44</v>
      </c>
      <c r="L729" s="17" t="s">
        <v>45</v>
      </c>
      <c r="M729" s="17" t="s">
        <v>74</v>
      </c>
      <c r="N729" s="33" t="s">
        <v>47</v>
      </c>
      <c r="O729" s="17">
        <v>9</v>
      </c>
      <c r="P729" s="17">
        <v>9</v>
      </c>
      <c r="Q729" s="17">
        <f t="shared" ref="Q729:Q733" si="7">O729-P729</f>
        <v>0</v>
      </c>
      <c r="R729" s="33">
        <v>0</v>
      </c>
      <c r="S729" s="33">
        <v>0</v>
      </c>
      <c r="T729" s="17" t="s">
        <v>2437</v>
      </c>
      <c r="U729" s="33" t="s">
        <v>2407</v>
      </c>
      <c r="V729" s="44">
        <v>1</v>
      </c>
      <c r="W729" s="17">
        <v>34</v>
      </c>
      <c r="X729" s="17">
        <v>104</v>
      </c>
      <c r="Y729" s="17">
        <v>16</v>
      </c>
      <c r="Z729" s="52">
        <v>0.97</v>
      </c>
      <c r="AA729" s="33" t="s">
        <v>68</v>
      </c>
      <c r="AB729" s="33" t="s">
        <v>2389</v>
      </c>
    </row>
    <row r="730" s="9" customFormat="1" ht="64" customHeight="1" spans="1:28">
      <c r="A730" s="17">
        <v>193</v>
      </c>
      <c r="B730" s="17" t="s">
        <v>36</v>
      </c>
      <c r="C730" s="33" t="s">
        <v>37</v>
      </c>
      <c r="D730" s="17" t="s">
        <v>2438</v>
      </c>
      <c r="E730" s="17" t="s">
        <v>39</v>
      </c>
      <c r="F730" s="17" t="s">
        <v>40</v>
      </c>
      <c r="G730" s="17" t="s">
        <v>41</v>
      </c>
      <c r="H730" s="17" t="s">
        <v>504</v>
      </c>
      <c r="I730" s="17" t="s">
        <v>2386</v>
      </c>
      <c r="J730" s="17" t="s">
        <v>43</v>
      </c>
      <c r="K730" s="17" t="s">
        <v>44</v>
      </c>
      <c r="L730" s="17" t="s">
        <v>476</v>
      </c>
      <c r="M730" s="17" t="s">
        <v>2439</v>
      </c>
      <c r="N730" s="17" t="s">
        <v>457</v>
      </c>
      <c r="O730" s="17">
        <v>8.6</v>
      </c>
      <c r="P730" s="17">
        <v>8.6</v>
      </c>
      <c r="Q730" s="17">
        <v>0</v>
      </c>
      <c r="R730" s="17">
        <v>0</v>
      </c>
      <c r="S730" s="17">
        <v>0</v>
      </c>
      <c r="T730" s="17" t="s">
        <v>2440</v>
      </c>
      <c r="U730" s="17" t="s">
        <v>2441</v>
      </c>
      <c r="V730" s="17">
        <v>1</v>
      </c>
      <c r="W730" s="17">
        <v>34</v>
      </c>
      <c r="X730" s="17">
        <v>104</v>
      </c>
      <c r="Y730" s="17">
        <v>16</v>
      </c>
      <c r="Z730" s="52">
        <v>0.97</v>
      </c>
      <c r="AA730" s="17" t="s">
        <v>68</v>
      </c>
      <c r="AB730" s="17" t="s">
        <v>2389</v>
      </c>
    </row>
    <row r="731" s="9" customFormat="1" ht="64" customHeight="1" spans="1:28">
      <c r="A731" s="17">
        <v>194</v>
      </c>
      <c r="B731" s="17" t="s">
        <v>36</v>
      </c>
      <c r="C731" s="17" t="s">
        <v>37</v>
      </c>
      <c r="D731" s="17" t="s">
        <v>2442</v>
      </c>
      <c r="E731" s="17" t="s">
        <v>39</v>
      </c>
      <c r="F731" s="33" t="s">
        <v>40</v>
      </c>
      <c r="G731" s="17" t="s">
        <v>41</v>
      </c>
      <c r="H731" s="17" t="s">
        <v>504</v>
      </c>
      <c r="I731" s="17" t="s">
        <v>2267</v>
      </c>
      <c r="J731" s="17" t="s">
        <v>43</v>
      </c>
      <c r="K731" s="17" t="s">
        <v>44</v>
      </c>
      <c r="L731" s="17" t="s">
        <v>45</v>
      </c>
      <c r="M731" s="17" t="s">
        <v>74</v>
      </c>
      <c r="N731" s="17" t="s">
        <v>47</v>
      </c>
      <c r="O731" s="17">
        <v>28</v>
      </c>
      <c r="P731" s="17">
        <v>28</v>
      </c>
      <c r="Q731" s="17">
        <f t="shared" si="7"/>
        <v>0</v>
      </c>
      <c r="R731" s="17">
        <v>0</v>
      </c>
      <c r="S731" s="17">
        <v>0</v>
      </c>
      <c r="T731" s="17" t="s">
        <v>2443</v>
      </c>
      <c r="U731" s="17" t="s">
        <v>2044</v>
      </c>
      <c r="V731" s="17">
        <v>1</v>
      </c>
      <c r="W731" s="17">
        <v>87</v>
      </c>
      <c r="X731" s="17">
        <v>289</v>
      </c>
      <c r="Y731" s="17">
        <v>15</v>
      </c>
      <c r="Z731" s="52">
        <v>0.97</v>
      </c>
      <c r="AA731" s="17" t="s">
        <v>68</v>
      </c>
      <c r="AB731" s="17" t="s">
        <v>2269</v>
      </c>
    </row>
    <row r="732" s="9" customFormat="1" ht="64" customHeight="1" spans="1:28">
      <c r="A732" s="17">
        <v>195</v>
      </c>
      <c r="B732" s="17" t="s">
        <v>36</v>
      </c>
      <c r="C732" s="17" t="s">
        <v>37</v>
      </c>
      <c r="D732" s="17" t="s">
        <v>2444</v>
      </c>
      <c r="E732" s="17" t="s">
        <v>39</v>
      </c>
      <c r="F732" s="33" t="s">
        <v>40</v>
      </c>
      <c r="G732" s="17" t="s">
        <v>41</v>
      </c>
      <c r="H732" s="17" t="s">
        <v>504</v>
      </c>
      <c r="I732" s="17" t="s">
        <v>2267</v>
      </c>
      <c r="J732" s="17" t="s">
        <v>43</v>
      </c>
      <c r="K732" s="17" t="s">
        <v>44</v>
      </c>
      <c r="L732" s="17" t="s">
        <v>45</v>
      </c>
      <c r="M732" s="17" t="s">
        <v>74</v>
      </c>
      <c r="N732" s="17" t="s">
        <v>47</v>
      </c>
      <c r="O732" s="17">
        <v>171</v>
      </c>
      <c r="P732" s="17">
        <v>171</v>
      </c>
      <c r="Q732" s="17">
        <f t="shared" si="7"/>
        <v>0</v>
      </c>
      <c r="R732" s="17">
        <v>0</v>
      </c>
      <c r="S732" s="17">
        <v>0</v>
      </c>
      <c r="T732" s="60" t="s">
        <v>2445</v>
      </c>
      <c r="U732" s="17" t="s">
        <v>2044</v>
      </c>
      <c r="V732" s="17">
        <v>1</v>
      </c>
      <c r="W732" s="17">
        <v>95</v>
      </c>
      <c r="X732" s="17">
        <v>305</v>
      </c>
      <c r="Y732" s="17">
        <v>18</v>
      </c>
      <c r="Z732" s="52">
        <v>0.97</v>
      </c>
      <c r="AA732" s="17" t="s">
        <v>68</v>
      </c>
      <c r="AB732" s="17" t="s">
        <v>2269</v>
      </c>
    </row>
    <row r="733" s="9" customFormat="1" ht="64" customHeight="1" spans="1:28">
      <c r="A733" s="17">
        <v>196</v>
      </c>
      <c r="B733" s="17" t="s">
        <v>36</v>
      </c>
      <c r="C733" s="17" t="s">
        <v>37</v>
      </c>
      <c r="D733" s="17" t="s">
        <v>2446</v>
      </c>
      <c r="E733" s="17" t="s">
        <v>39</v>
      </c>
      <c r="F733" s="33" t="s">
        <v>40</v>
      </c>
      <c r="G733" s="17" t="s">
        <v>41</v>
      </c>
      <c r="H733" s="17" t="s">
        <v>504</v>
      </c>
      <c r="I733" s="17" t="s">
        <v>2080</v>
      </c>
      <c r="J733" s="17" t="s">
        <v>43</v>
      </c>
      <c r="K733" s="17" t="s">
        <v>44</v>
      </c>
      <c r="L733" s="17" t="s">
        <v>45</v>
      </c>
      <c r="M733" s="17" t="s">
        <v>74</v>
      </c>
      <c r="N733" s="17" t="s">
        <v>47</v>
      </c>
      <c r="O733" s="17">
        <v>48</v>
      </c>
      <c r="P733" s="17">
        <v>48</v>
      </c>
      <c r="Q733" s="17">
        <f t="shared" si="7"/>
        <v>0</v>
      </c>
      <c r="R733" s="17">
        <v>0</v>
      </c>
      <c r="S733" s="17">
        <v>0</v>
      </c>
      <c r="T733" s="60" t="s">
        <v>2447</v>
      </c>
      <c r="U733" s="17" t="s">
        <v>2044</v>
      </c>
      <c r="V733" s="17">
        <v>1</v>
      </c>
      <c r="W733" s="17">
        <v>49</v>
      </c>
      <c r="X733" s="17">
        <v>170</v>
      </c>
      <c r="Y733" s="17">
        <v>13</v>
      </c>
      <c r="Z733" s="52">
        <v>0.97</v>
      </c>
      <c r="AA733" s="17" t="s">
        <v>68</v>
      </c>
      <c r="AB733" s="17" t="s">
        <v>2083</v>
      </c>
    </row>
    <row r="734" s="9" customFormat="1" ht="64" customHeight="1" spans="1:28">
      <c r="A734" s="17">
        <v>197</v>
      </c>
      <c r="B734" s="17" t="s">
        <v>36</v>
      </c>
      <c r="C734" s="17" t="s">
        <v>37</v>
      </c>
      <c r="D734" s="17" t="s">
        <v>2448</v>
      </c>
      <c r="E734" s="17" t="s">
        <v>39</v>
      </c>
      <c r="F734" s="33" t="s">
        <v>40</v>
      </c>
      <c r="G734" s="17" t="s">
        <v>41</v>
      </c>
      <c r="H734" s="17" t="s">
        <v>504</v>
      </c>
      <c r="I734" s="17" t="s">
        <v>2449</v>
      </c>
      <c r="J734" s="17" t="s">
        <v>43</v>
      </c>
      <c r="K734" s="17" t="s">
        <v>44</v>
      </c>
      <c r="L734" s="17" t="s">
        <v>45</v>
      </c>
      <c r="M734" s="17" t="s">
        <v>477</v>
      </c>
      <c r="N734" s="17" t="s">
        <v>47</v>
      </c>
      <c r="O734" s="17">
        <v>3</v>
      </c>
      <c r="P734" s="17">
        <v>3</v>
      </c>
      <c r="Q734" s="17">
        <v>0</v>
      </c>
      <c r="R734" s="17">
        <v>0</v>
      </c>
      <c r="S734" s="17">
        <v>0</v>
      </c>
      <c r="T734" s="17" t="s">
        <v>2450</v>
      </c>
      <c r="U734" s="17" t="s">
        <v>2451</v>
      </c>
      <c r="V734" s="53">
        <v>2</v>
      </c>
      <c r="W734" s="53">
        <v>295</v>
      </c>
      <c r="X734" s="53">
        <v>1140</v>
      </c>
      <c r="Y734" s="53">
        <v>213</v>
      </c>
      <c r="Z734" s="52">
        <v>0.97</v>
      </c>
      <c r="AA734" s="17" t="s">
        <v>68</v>
      </c>
      <c r="AB734" s="17" t="s">
        <v>2452</v>
      </c>
    </row>
    <row r="735" s="9" customFormat="1" customHeight="1" spans="1:28">
      <c r="A735" s="17" t="s">
        <v>2453</v>
      </c>
      <c r="B735" s="17"/>
      <c r="C735" s="17"/>
      <c r="D735" s="17"/>
      <c r="E735" s="17"/>
      <c r="F735" s="33"/>
      <c r="G735" s="33"/>
      <c r="H735" s="33"/>
      <c r="I735" s="33"/>
      <c r="J735" s="33"/>
      <c r="K735" s="17"/>
      <c r="L735" s="17"/>
      <c r="M735" s="17"/>
      <c r="N735" s="17"/>
      <c r="O735" s="45">
        <v>3304.85</v>
      </c>
      <c r="P735" s="45">
        <v>3304.85</v>
      </c>
      <c r="Q735" s="17">
        <v>0</v>
      </c>
      <c r="R735" s="17">
        <v>0</v>
      </c>
      <c r="S735" s="17">
        <v>0</v>
      </c>
      <c r="T735" s="17"/>
      <c r="U735" s="17"/>
      <c r="V735" s="44"/>
      <c r="W735" s="33"/>
      <c r="X735" s="33"/>
      <c r="Y735" s="33"/>
      <c r="Z735" s="52"/>
      <c r="AA735" s="33"/>
      <c r="AB735" s="17"/>
    </row>
    <row r="736" s="9" customFormat="1" ht="112" customHeight="1" spans="1:28">
      <c r="A736" s="33">
        <v>1</v>
      </c>
      <c r="B736" s="17" t="s">
        <v>36</v>
      </c>
      <c r="C736" s="17" t="s">
        <v>37</v>
      </c>
      <c r="D736" s="33" t="s">
        <v>2454</v>
      </c>
      <c r="E736" s="33" t="s">
        <v>39</v>
      </c>
      <c r="F736" s="33" t="s">
        <v>40</v>
      </c>
      <c r="G736" s="33" t="s">
        <v>41</v>
      </c>
      <c r="H736" s="33" t="s">
        <v>2453</v>
      </c>
      <c r="I736" s="33" t="s">
        <v>2455</v>
      </c>
      <c r="J736" s="33" t="s">
        <v>56</v>
      </c>
      <c r="K736" s="42" t="s">
        <v>44</v>
      </c>
      <c r="L736" s="33" t="s">
        <v>455</v>
      </c>
      <c r="M736" s="33" t="s">
        <v>2456</v>
      </c>
      <c r="N736" s="33" t="s">
        <v>47</v>
      </c>
      <c r="O736" s="33">
        <v>29</v>
      </c>
      <c r="P736" s="33">
        <v>29</v>
      </c>
      <c r="Q736" s="33">
        <v>0</v>
      </c>
      <c r="R736" s="33">
        <v>0</v>
      </c>
      <c r="S736" s="33">
        <v>0</v>
      </c>
      <c r="T736" s="33" t="s">
        <v>2457</v>
      </c>
      <c r="U736" s="33" t="s">
        <v>2458</v>
      </c>
      <c r="V736" s="33">
        <v>1</v>
      </c>
      <c r="W736" s="33">
        <v>183</v>
      </c>
      <c r="X736" s="33">
        <v>592</v>
      </c>
      <c r="Y736" s="33">
        <v>29</v>
      </c>
      <c r="Z736" s="52">
        <v>0.98</v>
      </c>
      <c r="AA736" s="33" t="s">
        <v>68</v>
      </c>
      <c r="AB736" s="33" t="s">
        <v>2459</v>
      </c>
    </row>
    <row r="737" s="9" customFormat="1" ht="208" customHeight="1" spans="1:28">
      <c r="A737" s="33">
        <v>2</v>
      </c>
      <c r="B737" s="17" t="s">
        <v>36</v>
      </c>
      <c r="C737" s="17" t="s">
        <v>37</v>
      </c>
      <c r="D737" s="33" t="s">
        <v>2460</v>
      </c>
      <c r="E737" s="33" t="s">
        <v>39</v>
      </c>
      <c r="F737" s="33" t="s">
        <v>40</v>
      </c>
      <c r="G737" s="33" t="s">
        <v>41</v>
      </c>
      <c r="H737" s="33" t="s">
        <v>2453</v>
      </c>
      <c r="I737" s="33" t="s">
        <v>2455</v>
      </c>
      <c r="J737" s="33" t="s">
        <v>56</v>
      </c>
      <c r="K737" s="42" t="s">
        <v>44</v>
      </c>
      <c r="L737" s="33" t="s">
        <v>300</v>
      </c>
      <c r="M737" s="33" t="s">
        <v>301</v>
      </c>
      <c r="N737" s="33" t="s">
        <v>47</v>
      </c>
      <c r="O737" s="33">
        <v>33</v>
      </c>
      <c r="P737" s="33">
        <v>33</v>
      </c>
      <c r="Q737" s="33">
        <v>0</v>
      </c>
      <c r="R737" s="33">
        <v>0</v>
      </c>
      <c r="S737" s="33">
        <v>0</v>
      </c>
      <c r="T737" s="33" t="s">
        <v>2461</v>
      </c>
      <c r="U737" s="33" t="s">
        <v>2462</v>
      </c>
      <c r="V737" s="33">
        <v>1</v>
      </c>
      <c r="W737" s="33">
        <v>620</v>
      </c>
      <c r="X737" s="33">
        <v>1856</v>
      </c>
      <c r="Y737" s="33">
        <v>10</v>
      </c>
      <c r="Z737" s="52">
        <v>0.98</v>
      </c>
      <c r="AA737" s="33" t="s">
        <v>68</v>
      </c>
      <c r="AB737" s="33" t="s">
        <v>2459</v>
      </c>
    </row>
    <row r="738" s="9" customFormat="1" ht="168" customHeight="1" spans="1:28">
      <c r="A738" s="33">
        <v>3</v>
      </c>
      <c r="B738" s="17" t="s">
        <v>36</v>
      </c>
      <c r="C738" s="17" t="s">
        <v>37</v>
      </c>
      <c r="D738" s="33" t="s">
        <v>2463</v>
      </c>
      <c r="E738" s="33" t="s">
        <v>39</v>
      </c>
      <c r="F738" s="33" t="s">
        <v>40</v>
      </c>
      <c r="G738" s="33" t="s">
        <v>41</v>
      </c>
      <c r="H738" s="33" t="s">
        <v>2453</v>
      </c>
      <c r="I738" s="33" t="s">
        <v>2455</v>
      </c>
      <c r="J738" s="33" t="s">
        <v>56</v>
      </c>
      <c r="K738" s="42" t="s">
        <v>44</v>
      </c>
      <c r="L738" s="33" t="s">
        <v>300</v>
      </c>
      <c r="M738" s="33" t="s">
        <v>2456</v>
      </c>
      <c r="N738" s="33" t="s">
        <v>47</v>
      </c>
      <c r="O738" s="33">
        <v>28.8</v>
      </c>
      <c r="P738" s="33">
        <v>28.8</v>
      </c>
      <c r="Q738" s="33">
        <v>0</v>
      </c>
      <c r="R738" s="33">
        <v>0</v>
      </c>
      <c r="S738" s="33">
        <v>0</v>
      </c>
      <c r="T738" s="33" t="s">
        <v>2464</v>
      </c>
      <c r="U738" s="33" t="s">
        <v>2465</v>
      </c>
      <c r="V738" s="33">
        <v>1</v>
      </c>
      <c r="W738" s="33">
        <v>291</v>
      </c>
      <c r="X738" s="33">
        <v>1320</v>
      </c>
      <c r="Y738" s="33">
        <v>2</v>
      </c>
      <c r="Z738" s="52">
        <v>0.98</v>
      </c>
      <c r="AA738" s="33" t="s">
        <v>68</v>
      </c>
      <c r="AB738" s="33" t="s">
        <v>2459</v>
      </c>
    </row>
    <row r="739" s="9" customFormat="1" ht="78" customHeight="1" spans="1:28">
      <c r="A739" s="33">
        <v>4</v>
      </c>
      <c r="B739" s="17" t="s">
        <v>36</v>
      </c>
      <c r="C739" s="17" t="s">
        <v>37</v>
      </c>
      <c r="D739" s="33" t="s">
        <v>2466</v>
      </c>
      <c r="E739" s="33" t="s">
        <v>39</v>
      </c>
      <c r="F739" s="33" t="s">
        <v>40</v>
      </c>
      <c r="G739" s="33" t="s">
        <v>41</v>
      </c>
      <c r="H739" s="33" t="s">
        <v>2453</v>
      </c>
      <c r="I739" s="33" t="s">
        <v>2467</v>
      </c>
      <c r="J739" s="33" t="s">
        <v>56</v>
      </c>
      <c r="K739" s="42" t="s">
        <v>44</v>
      </c>
      <c r="L739" s="33" t="s">
        <v>1994</v>
      </c>
      <c r="M739" s="33" t="s">
        <v>301</v>
      </c>
      <c r="N739" s="33" t="s">
        <v>47</v>
      </c>
      <c r="O739" s="33">
        <v>23</v>
      </c>
      <c r="P739" s="33">
        <v>23</v>
      </c>
      <c r="Q739" s="33">
        <v>0</v>
      </c>
      <c r="R739" s="33">
        <v>0</v>
      </c>
      <c r="S739" s="33">
        <v>0</v>
      </c>
      <c r="T739" s="33" t="s">
        <v>2468</v>
      </c>
      <c r="U739" s="33" t="s">
        <v>2469</v>
      </c>
      <c r="V739" s="33">
        <v>1</v>
      </c>
      <c r="W739" s="33">
        <v>577</v>
      </c>
      <c r="X739" s="33">
        <v>1965</v>
      </c>
      <c r="Y739" s="33">
        <v>220</v>
      </c>
      <c r="Z739" s="52">
        <v>0.98</v>
      </c>
      <c r="AA739" s="33" t="s">
        <v>186</v>
      </c>
      <c r="AB739" s="33" t="s">
        <v>2470</v>
      </c>
    </row>
    <row r="740" s="9" customFormat="1" ht="70" customHeight="1" spans="1:28">
      <c r="A740" s="33">
        <v>5</v>
      </c>
      <c r="B740" s="17" t="s">
        <v>36</v>
      </c>
      <c r="C740" s="17" t="s">
        <v>37</v>
      </c>
      <c r="D740" s="33" t="s">
        <v>2471</v>
      </c>
      <c r="E740" s="33" t="s">
        <v>39</v>
      </c>
      <c r="F740" s="33" t="s">
        <v>40</v>
      </c>
      <c r="G740" s="33" t="s">
        <v>41</v>
      </c>
      <c r="H740" s="33" t="s">
        <v>2453</v>
      </c>
      <c r="I740" s="33" t="s">
        <v>2467</v>
      </c>
      <c r="J740" s="33" t="s">
        <v>56</v>
      </c>
      <c r="K740" s="42" t="s">
        <v>44</v>
      </c>
      <c r="L740" s="33" t="s">
        <v>1994</v>
      </c>
      <c r="M740" s="33" t="s">
        <v>301</v>
      </c>
      <c r="N740" s="33" t="s">
        <v>47</v>
      </c>
      <c r="O740" s="33">
        <v>22.6</v>
      </c>
      <c r="P740" s="33">
        <v>22.6</v>
      </c>
      <c r="Q740" s="33">
        <v>0</v>
      </c>
      <c r="R740" s="33">
        <v>0</v>
      </c>
      <c r="S740" s="33">
        <v>0</v>
      </c>
      <c r="T740" s="33" t="s">
        <v>2472</v>
      </c>
      <c r="U740" s="33" t="s">
        <v>2473</v>
      </c>
      <c r="V740" s="33">
        <v>1</v>
      </c>
      <c r="W740" s="33">
        <v>352</v>
      </c>
      <c r="X740" s="33">
        <v>1265</v>
      </c>
      <c r="Y740" s="33">
        <v>36</v>
      </c>
      <c r="Z740" s="52">
        <v>0.98</v>
      </c>
      <c r="AA740" s="33" t="s">
        <v>68</v>
      </c>
      <c r="AB740" s="33" t="s">
        <v>2470</v>
      </c>
    </row>
    <row r="741" s="9" customFormat="1" ht="103" customHeight="1" spans="1:28">
      <c r="A741" s="33">
        <v>6</v>
      </c>
      <c r="B741" s="17" t="s">
        <v>36</v>
      </c>
      <c r="C741" s="17" t="s">
        <v>37</v>
      </c>
      <c r="D741" s="33" t="s">
        <v>2474</v>
      </c>
      <c r="E741" s="33" t="s">
        <v>39</v>
      </c>
      <c r="F741" s="33" t="s">
        <v>40</v>
      </c>
      <c r="G741" s="33" t="s">
        <v>41</v>
      </c>
      <c r="H741" s="33" t="s">
        <v>2453</v>
      </c>
      <c r="I741" s="33" t="s">
        <v>2467</v>
      </c>
      <c r="J741" s="33" t="s">
        <v>56</v>
      </c>
      <c r="K741" s="42" t="s">
        <v>44</v>
      </c>
      <c r="L741" s="33" t="s">
        <v>1994</v>
      </c>
      <c r="M741" s="33" t="s">
        <v>2475</v>
      </c>
      <c r="N741" s="33" t="s">
        <v>47</v>
      </c>
      <c r="O741" s="33">
        <v>23</v>
      </c>
      <c r="P741" s="33">
        <v>23</v>
      </c>
      <c r="Q741" s="33">
        <v>0</v>
      </c>
      <c r="R741" s="33">
        <v>0</v>
      </c>
      <c r="S741" s="33">
        <v>0</v>
      </c>
      <c r="T741" s="33" t="s">
        <v>2476</v>
      </c>
      <c r="U741" s="33" t="s">
        <v>2477</v>
      </c>
      <c r="V741" s="33">
        <v>1</v>
      </c>
      <c r="W741" s="33">
        <v>885</v>
      </c>
      <c r="X741" s="33">
        <v>2583</v>
      </c>
      <c r="Y741" s="33">
        <v>12</v>
      </c>
      <c r="Z741" s="52">
        <v>0.98</v>
      </c>
      <c r="AA741" s="33" t="s">
        <v>186</v>
      </c>
      <c r="AB741" s="33" t="s">
        <v>2470</v>
      </c>
    </row>
    <row r="742" s="9" customFormat="1" ht="103" customHeight="1" spans="1:28">
      <c r="A742" s="33">
        <v>7</v>
      </c>
      <c r="B742" s="17" t="s">
        <v>36</v>
      </c>
      <c r="C742" s="17" t="s">
        <v>37</v>
      </c>
      <c r="D742" s="33" t="s">
        <v>2478</v>
      </c>
      <c r="E742" s="33" t="s">
        <v>39</v>
      </c>
      <c r="F742" s="33" t="s">
        <v>40</v>
      </c>
      <c r="G742" s="33" t="s">
        <v>41</v>
      </c>
      <c r="H742" s="33" t="s">
        <v>2453</v>
      </c>
      <c r="I742" s="33" t="s">
        <v>2467</v>
      </c>
      <c r="J742" s="33" t="s">
        <v>56</v>
      </c>
      <c r="K742" s="42" t="s">
        <v>44</v>
      </c>
      <c r="L742" s="33" t="s">
        <v>1994</v>
      </c>
      <c r="M742" s="33" t="s">
        <v>2479</v>
      </c>
      <c r="N742" s="33" t="s">
        <v>47</v>
      </c>
      <c r="O742" s="33">
        <v>31.5</v>
      </c>
      <c r="P742" s="33">
        <v>31.5</v>
      </c>
      <c r="Q742" s="33">
        <v>0</v>
      </c>
      <c r="R742" s="33">
        <v>0</v>
      </c>
      <c r="S742" s="33">
        <v>0</v>
      </c>
      <c r="T742" s="33" t="s">
        <v>2480</v>
      </c>
      <c r="U742" s="33" t="s">
        <v>2481</v>
      </c>
      <c r="V742" s="33">
        <v>1</v>
      </c>
      <c r="W742" s="33">
        <v>181</v>
      </c>
      <c r="X742" s="33">
        <v>890</v>
      </c>
      <c r="Y742" s="33">
        <v>8</v>
      </c>
      <c r="Z742" s="52">
        <v>0.98</v>
      </c>
      <c r="AA742" s="33" t="s">
        <v>68</v>
      </c>
      <c r="AB742" s="33" t="s">
        <v>2470</v>
      </c>
    </row>
    <row r="743" s="9" customFormat="1" ht="62" customHeight="1" spans="1:28">
      <c r="A743" s="33">
        <v>8</v>
      </c>
      <c r="B743" s="17" t="s">
        <v>36</v>
      </c>
      <c r="C743" s="17" t="s">
        <v>37</v>
      </c>
      <c r="D743" s="33" t="s">
        <v>2482</v>
      </c>
      <c r="E743" s="33" t="s">
        <v>39</v>
      </c>
      <c r="F743" s="33" t="s">
        <v>40</v>
      </c>
      <c r="G743" s="33" t="s">
        <v>41</v>
      </c>
      <c r="H743" s="33" t="s">
        <v>2453</v>
      </c>
      <c r="I743" s="33" t="s">
        <v>2467</v>
      </c>
      <c r="J743" s="33" t="s">
        <v>56</v>
      </c>
      <c r="K743" s="42" t="s">
        <v>44</v>
      </c>
      <c r="L743" s="33" t="s">
        <v>1994</v>
      </c>
      <c r="M743" s="33" t="s">
        <v>301</v>
      </c>
      <c r="N743" s="33" t="s">
        <v>47</v>
      </c>
      <c r="O743" s="33">
        <v>13.5</v>
      </c>
      <c r="P743" s="33">
        <v>13.5</v>
      </c>
      <c r="Q743" s="33">
        <v>0</v>
      </c>
      <c r="R743" s="33">
        <v>0</v>
      </c>
      <c r="S743" s="33">
        <v>0</v>
      </c>
      <c r="T743" s="33" t="s">
        <v>2483</v>
      </c>
      <c r="U743" s="33" t="s">
        <v>2484</v>
      </c>
      <c r="V743" s="33">
        <v>1</v>
      </c>
      <c r="W743" s="33">
        <v>183</v>
      </c>
      <c r="X743" s="33">
        <v>895</v>
      </c>
      <c r="Y743" s="33">
        <v>5</v>
      </c>
      <c r="Z743" s="52">
        <v>0.98</v>
      </c>
      <c r="AA743" s="33" t="s">
        <v>186</v>
      </c>
      <c r="AB743" s="33" t="s">
        <v>2470</v>
      </c>
    </row>
    <row r="744" s="9" customFormat="1" ht="69" customHeight="1" spans="1:28">
      <c r="A744" s="33">
        <v>9</v>
      </c>
      <c r="B744" s="17" t="s">
        <v>36</v>
      </c>
      <c r="C744" s="17" t="s">
        <v>37</v>
      </c>
      <c r="D744" s="33" t="s">
        <v>2485</v>
      </c>
      <c r="E744" s="33" t="s">
        <v>39</v>
      </c>
      <c r="F744" s="33" t="s">
        <v>40</v>
      </c>
      <c r="G744" s="33" t="s">
        <v>41</v>
      </c>
      <c r="H744" s="33" t="s">
        <v>2453</v>
      </c>
      <c r="I744" s="33" t="s">
        <v>2467</v>
      </c>
      <c r="J744" s="33" t="s">
        <v>56</v>
      </c>
      <c r="K744" s="42" t="s">
        <v>44</v>
      </c>
      <c r="L744" s="33" t="s">
        <v>1994</v>
      </c>
      <c r="M744" s="33" t="s">
        <v>301</v>
      </c>
      <c r="N744" s="33" t="s">
        <v>47</v>
      </c>
      <c r="O744" s="33">
        <v>11</v>
      </c>
      <c r="P744" s="33">
        <v>11</v>
      </c>
      <c r="Q744" s="33">
        <v>0</v>
      </c>
      <c r="R744" s="33">
        <v>0</v>
      </c>
      <c r="S744" s="33">
        <v>0</v>
      </c>
      <c r="T744" s="33" t="s">
        <v>2486</v>
      </c>
      <c r="U744" s="33" t="s">
        <v>2487</v>
      </c>
      <c r="V744" s="33">
        <v>1</v>
      </c>
      <c r="W744" s="33">
        <v>231</v>
      </c>
      <c r="X744" s="33">
        <v>1290</v>
      </c>
      <c r="Y744" s="33">
        <v>9</v>
      </c>
      <c r="Z744" s="52">
        <v>0.98</v>
      </c>
      <c r="AA744" s="33" t="s">
        <v>186</v>
      </c>
      <c r="AB744" s="33" t="s">
        <v>2470</v>
      </c>
    </row>
    <row r="745" s="9" customFormat="1" ht="53" customHeight="1" spans="1:28">
      <c r="A745" s="33">
        <v>10</v>
      </c>
      <c r="B745" s="17" t="s">
        <v>36</v>
      </c>
      <c r="C745" s="17" t="s">
        <v>37</v>
      </c>
      <c r="D745" s="33" t="s">
        <v>2488</v>
      </c>
      <c r="E745" s="33" t="s">
        <v>39</v>
      </c>
      <c r="F745" s="33" t="s">
        <v>40</v>
      </c>
      <c r="G745" s="33" t="s">
        <v>41</v>
      </c>
      <c r="H745" s="33" t="s">
        <v>2453</v>
      </c>
      <c r="I745" s="33" t="s">
        <v>2467</v>
      </c>
      <c r="J745" s="33" t="s">
        <v>56</v>
      </c>
      <c r="K745" s="42" t="s">
        <v>44</v>
      </c>
      <c r="L745" s="33" t="s">
        <v>455</v>
      </c>
      <c r="M745" s="33" t="s">
        <v>582</v>
      </c>
      <c r="N745" s="33" t="s">
        <v>47</v>
      </c>
      <c r="O745" s="33">
        <v>51.5</v>
      </c>
      <c r="P745" s="33">
        <v>51.5</v>
      </c>
      <c r="Q745" s="33">
        <v>0</v>
      </c>
      <c r="R745" s="33">
        <v>0</v>
      </c>
      <c r="S745" s="33">
        <v>0</v>
      </c>
      <c r="T745" s="33" t="s">
        <v>2489</v>
      </c>
      <c r="U745" s="33" t="s">
        <v>2481</v>
      </c>
      <c r="V745" s="33">
        <v>1</v>
      </c>
      <c r="W745" s="33">
        <v>131</v>
      </c>
      <c r="X745" s="33">
        <v>589</v>
      </c>
      <c r="Y745" s="33">
        <v>5</v>
      </c>
      <c r="Z745" s="52">
        <v>0.98</v>
      </c>
      <c r="AA745" s="33" t="s">
        <v>52</v>
      </c>
      <c r="AB745" s="33" t="s">
        <v>2470</v>
      </c>
    </row>
    <row r="746" s="9" customFormat="1" ht="57" customHeight="1" spans="1:28">
      <c r="A746" s="33">
        <v>11</v>
      </c>
      <c r="B746" s="33" t="s">
        <v>60</v>
      </c>
      <c r="C746" s="17" t="s">
        <v>37</v>
      </c>
      <c r="D746" s="33" t="s">
        <v>2490</v>
      </c>
      <c r="E746" s="33" t="s">
        <v>39</v>
      </c>
      <c r="F746" s="33" t="s">
        <v>40</v>
      </c>
      <c r="G746" s="33" t="s">
        <v>41</v>
      </c>
      <c r="H746" s="33" t="s">
        <v>2453</v>
      </c>
      <c r="I746" s="33" t="s">
        <v>2491</v>
      </c>
      <c r="J746" s="33" t="s">
        <v>103</v>
      </c>
      <c r="K746" s="33" t="s">
        <v>63</v>
      </c>
      <c r="L746" s="33" t="s">
        <v>423</v>
      </c>
      <c r="M746" s="33" t="s">
        <v>424</v>
      </c>
      <c r="N746" s="33" t="s">
        <v>47</v>
      </c>
      <c r="O746" s="43">
        <v>50</v>
      </c>
      <c r="P746" s="43">
        <v>50</v>
      </c>
      <c r="Q746" s="33">
        <v>0</v>
      </c>
      <c r="R746" s="33">
        <v>0</v>
      </c>
      <c r="S746" s="33">
        <v>0</v>
      </c>
      <c r="T746" s="33" t="s">
        <v>2492</v>
      </c>
      <c r="U746" s="33" t="s">
        <v>2493</v>
      </c>
      <c r="V746" s="33">
        <v>1</v>
      </c>
      <c r="W746" s="33">
        <v>781</v>
      </c>
      <c r="X746" s="33">
        <v>2518</v>
      </c>
      <c r="Y746" s="33">
        <v>508</v>
      </c>
      <c r="Z746" s="52">
        <v>0.98</v>
      </c>
      <c r="AA746" s="33" t="s">
        <v>68</v>
      </c>
      <c r="AB746" s="33" t="s">
        <v>2494</v>
      </c>
    </row>
    <row r="747" s="9" customFormat="1" ht="76" customHeight="1" spans="1:28">
      <c r="A747" s="33">
        <v>12</v>
      </c>
      <c r="B747" s="33" t="s">
        <v>60</v>
      </c>
      <c r="C747" s="17" t="s">
        <v>37</v>
      </c>
      <c r="D747" s="33" t="s">
        <v>2495</v>
      </c>
      <c r="E747" s="33" t="s">
        <v>39</v>
      </c>
      <c r="F747" s="33" t="s">
        <v>40</v>
      </c>
      <c r="G747" s="33" t="s">
        <v>41</v>
      </c>
      <c r="H747" s="33" t="s">
        <v>2453</v>
      </c>
      <c r="I747" s="33" t="s">
        <v>2491</v>
      </c>
      <c r="J747" s="33" t="s">
        <v>103</v>
      </c>
      <c r="K747" s="33" t="s">
        <v>63</v>
      </c>
      <c r="L747" s="33" t="s">
        <v>300</v>
      </c>
      <c r="M747" s="33" t="s">
        <v>301</v>
      </c>
      <c r="N747" s="33" t="s">
        <v>47</v>
      </c>
      <c r="O747" s="33">
        <v>68</v>
      </c>
      <c r="P747" s="33">
        <v>68</v>
      </c>
      <c r="Q747" s="33">
        <v>0</v>
      </c>
      <c r="R747" s="33">
        <v>0</v>
      </c>
      <c r="S747" s="33">
        <v>0</v>
      </c>
      <c r="T747" s="33" t="s">
        <v>2496</v>
      </c>
      <c r="U747" s="33" t="s">
        <v>2497</v>
      </c>
      <c r="V747" s="33">
        <v>1</v>
      </c>
      <c r="W747" s="33">
        <v>787</v>
      </c>
      <c r="X747" s="33">
        <v>2518</v>
      </c>
      <c r="Y747" s="33">
        <v>521</v>
      </c>
      <c r="Z747" s="52">
        <v>0.98</v>
      </c>
      <c r="AA747" s="33" t="s">
        <v>2498</v>
      </c>
      <c r="AB747" s="33" t="s">
        <v>2494</v>
      </c>
    </row>
    <row r="748" s="9" customFormat="1" ht="62" customHeight="1" spans="1:28">
      <c r="A748" s="33">
        <v>13</v>
      </c>
      <c r="B748" s="17" t="s">
        <v>36</v>
      </c>
      <c r="C748" s="17" t="s">
        <v>37</v>
      </c>
      <c r="D748" s="33" t="s">
        <v>2499</v>
      </c>
      <c r="E748" s="33" t="s">
        <v>39</v>
      </c>
      <c r="F748" s="33" t="s">
        <v>40</v>
      </c>
      <c r="G748" s="33" t="s">
        <v>41</v>
      </c>
      <c r="H748" s="33" t="s">
        <v>2453</v>
      </c>
      <c r="I748" s="33" t="s">
        <v>2491</v>
      </c>
      <c r="J748" s="33" t="s">
        <v>103</v>
      </c>
      <c r="K748" s="42" t="s">
        <v>44</v>
      </c>
      <c r="L748" s="33" t="s">
        <v>455</v>
      </c>
      <c r="M748" s="33" t="s">
        <v>582</v>
      </c>
      <c r="N748" s="33" t="s">
        <v>47</v>
      </c>
      <c r="O748" s="33">
        <v>26</v>
      </c>
      <c r="P748" s="33">
        <v>26</v>
      </c>
      <c r="Q748" s="33">
        <v>0</v>
      </c>
      <c r="R748" s="33">
        <v>0</v>
      </c>
      <c r="S748" s="33">
        <v>0</v>
      </c>
      <c r="T748" s="33" t="s">
        <v>2500</v>
      </c>
      <c r="U748" s="33" t="s">
        <v>2501</v>
      </c>
      <c r="V748" s="33">
        <v>1</v>
      </c>
      <c r="W748" s="33">
        <v>781</v>
      </c>
      <c r="X748" s="33">
        <v>2518</v>
      </c>
      <c r="Y748" s="33">
        <v>508</v>
      </c>
      <c r="Z748" s="52">
        <v>0.98</v>
      </c>
      <c r="AA748" s="33" t="s">
        <v>52</v>
      </c>
      <c r="AB748" s="33" t="s">
        <v>2494</v>
      </c>
    </row>
    <row r="749" s="9" customFormat="1" ht="67" customHeight="1" spans="1:28">
      <c r="A749" s="33">
        <v>14</v>
      </c>
      <c r="B749" s="17" t="s">
        <v>36</v>
      </c>
      <c r="C749" s="17" t="s">
        <v>37</v>
      </c>
      <c r="D749" s="33" t="s">
        <v>2502</v>
      </c>
      <c r="E749" s="33" t="s">
        <v>39</v>
      </c>
      <c r="F749" s="33" t="s">
        <v>40</v>
      </c>
      <c r="G749" s="33" t="s">
        <v>41</v>
      </c>
      <c r="H749" s="33" t="s">
        <v>2453</v>
      </c>
      <c r="I749" s="33" t="s">
        <v>2491</v>
      </c>
      <c r="J749" s="33" t="s">
        <v>103</v>
      </c>
      <c r="K749" s="42" t="s">
        <v>44</v>
      </c>
      <c r="L749" s="33" t="s">
        <v>455</v>
      </c>
      <c r="M749" s="33" t="s">
        <v>582</v>
      </c>
      <c r="N749" s="33" t="s">
        <v>47</v>
      </c>
      <c r="O749" s="43">
        <v>30</v>
      </c>
      <c r="P749" s="43">
        <v>30</v>
      </c>
      <c r="Q749" s="33">
        <v>0</v>
      </c>
      <c r="R749" s="33">
        <v>0</v>
      </c>
      <c r="S749" s="33">
        <v>0</v>
      </c>
      <c r="T749" s="33" t="s">
        <v>2503</v>
      </c>
      <c r="U749" s="33" t="s">
        <v>2501</v>
      </c>
      <c r="V749" s="33">
        <v>1</v>
      </c>
      <c r="W749" s="33">
        <v>187</v>
      </c>
      <c r="X749" s="33">
        <v>574</v>
      </c>
      <c r="Y749" s="33">
        <v>82</v>
      </c>
      <c r="Z749" s="52">
        <v>0.98</v>
      </c>
      <c r="AA749" s="33" t="s">
        <v>52</v>
      </c>
      <c r="AB749" s="33" t="s">
        <v>2494</v>
      </c>
    </row>
    <row r="750" s="9" customFormat="1" ht="69" customHeight="1" spans="1:28">
      <c r="A750" s="33">
        <v>15</v>
      </c>
      <c r="B750" s="17" t="s">
        <v>36</v>
      </c>
      <c r="C750" s="17" t="s">
        <v>37</v>
      </c>
      <c r="D750" s="33" t="s">
        <v>2504</v>
      </c>
      <c r="E750" s="33" t="s">
        <v>39</v>
      </c>
      <c r="F750" s="33" t="s">
        <v>40</v>
      </c>
      <c r="G750" s="33" t="s">
        <v>41</v>
      </c>
      <c r="H750" s="33" t="s">
        <v>2453</v>
      </c>
      <c r="I750" s="33" t="s">
        <v>2491</v>
      </c>
      <c r="J750" s="33" t="s">
        <v>103</v>
      </c>
      <c r="K750" s="42" t="s">
        <v>44</v>
      </c>
      <c r="L750" s="33" t="s">
        <v>455</v>
      </c>
      <c r="M750" s="33" t="s">
        <v>582</v>
      </c>
      <c r="N750" s="33" t="s">
        <v>47</v>
      </c>
      <c r="O750" s="43">
        <v>32</v>
      </c>
      <c r="P750" s="43">
        <v>32</v>
      </c>
      <c r="Q750" s="33">
        <v>0</v>
      </c>
      <c r="R750" s="33">
        <v>0</v>
      </c>
      <c r="S750" s="33">
        <v>0</v>
      </c>
      <c r="T750" s="33" t="s">
        <v>2505</v>
      </c>
      <c r="U750" s="33" t="s">
        <v>2506</v>
      </c>
      <c r="V750" s="33">
        <v>1</v>
      </c>
      <c r="W750" s="33">
        <v>781</v>
      </c>
      <c r="X750" s="33">
        <v>2518</v>
      </c>
      <c r="Y750" s="33">
        <v>508</v>
      </c>
      <c r="Z750" s="52">
        <v>0.98</v>
      </c>
      <c r="AA750" s="33" t="s">
        <v>68</v>
      </c>
      <c r="AB750" s="33" t="s">
        <v>2494</v>
      </c>
    </row>
    <row r="751" s="9" customFormat="1" ht="68" customHeight="1" spans="1:28">
      <c r="A751" s="33">
        <v>16</v>
      </c>
      <c r="B751" s="17" t="s">
        <v>36</v>
      </c>
      <c r="C751" s="17" t="s">
        <v>37</v>
      </c>
      <c r="D751" s="33" t="s">
        <v>2507</v>
      </c>
      <c r="E751" s="33" t="s">
        <v>39</v>
      </c>
      <c r="F751" s="33" t="s">
        <v>40</v>
      </c>
      <c r="G751" s="33" t="s">
        <v>41</v>
      </c>
      <c r="H751" s="33" t="s">
        <v>2453</v>
      </c>
      <c r="I751" s="33" t="s">
        <v>2491</v>
      </c>
      <c r="J751" s="33" t="s">
        <v>103</v>
      </c>
      <c r="K751" s="42" t="s">
        <v>44</v>
      </c>
      <c r="L751" s="33" t="s">
        <v>455</v>
      </c>
      <c r="M751" s="33" t="s">
        <v>582</v>
      </c>
      <c r="N751" s="33" t="s">
        <v>47</v>
      </c>
      <c r="O751" s="43">
        <v>21</v>
      </c>
      <c r="P751" s="43">
        <v>21</v>
      </c>
      <c r="Q751" s="33">
        <v>0</v>
      </c>
      <c r="R751" s="33">
        <v>0</v>
      </c>
      <c r="S751" s="33">
        <v>0</v>
      </c>
      <c r="T751" s="33" t="s">
        <v>2508</v>
      </c>
      <c r="U751" s="33" t="s">
        <v>2509</v>
      </c>
      <c r="V751" s="33">
        <v>1</v>
      </c>
      <c r="W751" s="33">
        <v>362</v>
      </c>
      <c r="X751" s="33">
        <v>1096</v>
      </c>
      <c r="Y751" s="33">
        <v>135</v>
      </c>
      <c r="Z751" s="52">
        <v>0.98</v>
      </c>
      <c r="AA751" s="33" t="s">
        <v>68</v>
      </c>
      <c r="AB751" s="33" t="s">
        <v>2494</v>
      </c>
    </row>
    <row r="752" s="9" customFormat="1" ht="59" customHeight="1" spans="1:28">
      <c r="A752" s="33">
        <v>17</v>
      </c>
      <c r="B752" s="17" t="s">
        <v>36</v>
      </c>
      <c r="C752" s="17" t="s">
        <v>37</v>
      </c>
      <c r="D752" s="33" t="s">
        <v>2510</v>
      </c>
      <c r="E752" s="33" t="s">
        <v>39</v>
      </c>
      <c r="F752" s="33" t="s">
        <v>40</v>
      </c>
      <c r="G752" s="33" t="s">
        <v>41</v>
      </c>
      <c r="H752" s="33" t="s">
        <v>2453</v>
      </c>
      <c r="I752" s="33" t="s">
        <v>2511</v>
      </c>
      <c r="J752" s="33" t="s">
        <v>103</v>
      </c>
      <c r="K752" s="42" t="s">
        <v>44</v>
      </c>
      <c r="L752" s="33" t="s">
        <v>1994</v>
      </c>
      <c r="M752" s="33" t="s">
        <v>301</v>
      </c>
      <c r="N752" s="33" t="s">
        <v>47</v>
      </c>
      <c r="O752" s="33">
        <v>7.5</v>
      </c>
      <c r="P752" s="33">
        <v>7.5</v>
      </c>
      <c r="Q752" s="33">
        <v>0</v>
      </c>
      <c r="R752" s="33">
        <v>0</v>
      </c>
      <c r="S752" s="33">
        <v>0</v>
      </c>
      <c r="T752" s="33" t="s">
        <v>2512</v>
      </c>
      <c r="U752" s="33" t="s">
        <v>2513</v>
      </c>
      <c r="V752" s="33">
        <v>1</v>
      </c>
      <c r="W752" s="33">
        <v>252</v>
      </c>
      <c r="X752" s="33">
        <v>851</v>
      </c>
      <c r="Y752" s="33">
        <v>10</v>
      </c>
      <c r="Z752" s="52">
        <v>0.98</v>
      </c>
      <c r="AA752" s="33" t="s">
        <v>68</v>
      </c>
      <c r="AB752" s="33" t="s">
        <v>2514</v>
      </c>
    </row>
    <row r="753" s="9" customFormat="1" ht="64" customHeight="1" spans="1:28">
      <c r="A753" s="33">
        <v>18</v>
      </c>
      <c r="B753" s="17" t="s">
        <v>36</v>
      </c>
      <c r="C753" s="17" t="s">
        <v>37</v>
      </c>
      <c r="D753" s="33" t="s">
        <v>2515</v>
      </c>
      <c r="E753" s="33" t="s">
        <v>39</v>
      </c>
      <c r="F753" s="33" t="s">
        <v>40</v>
      </c>
      <c r="G753" s="33" t="s">
        <v>41</v>
      </c>
      <c r="H753" s="33" t="s">
        <v>2453</v>
      </c>
      <c r="I753" s="33" t="s">
        <v>2511</v>
      </c>
      <c r="J753" s="33" t="s">
        <v>103</v>
      </c>
      <c r="K753" s="42" t="s">
        <v>44</v>
      </c>
      <c r="L753" s="33" t="s">
        <v>1994</v>
      </c>
      <c r="M753" s="33" t="s">
        <v>301</v>
      </c>
      <c r="N753" s="33" t="s">
        <v>47</v>
      </c>
      <c r="O753" s="33">
        <v>10</v>
      </c>
      <c r="P753" s="33">
        <v>10</v>
      </c>
      <c r="Q753" s="33">
        <v>0</v>
      </c>
      <c r="R753" s="33">
        <v>0</v>
      </c>
      <c r="S753" s="33">
        <v>0</v>
      </c>
      <c r="T753" s="33" t="s">
        <v>2516</v>
      </c>
      <c r="U753" s="33" t="s">
        <v>2513</v>
      </c>
      <c r="V753" s="33">
        <v>1</v>
      </c>
      <c r="W753" s="33">
        <v>65</v>
      </c>
      <c r="X753" s="33">
        <v>223</v>
      </c>
      <c r="Y753" s="33">
        <v>7</v>
      </c>
      <c r="Z753" s="52">
        <v>0.98</v>
      </c>
      <c r="AA753" s="33" t="s">
        <v>186</v>
      </c>
      <c r="AB753" s="33" t="s">
        <v>2514</v>
      </c>
    </row>
    <row r="754" s="9" customFormat="1" ht="59" customHeight="1" spans="1:28">
      <c r="A754" s="33">
        <v>19</v>
      </c>
      <c r="B754" s="17" t="s">
        <v>36</v>
      </c>
      <c r="C754" s="17" t="s">
        <v>37</v>
      </c>
      <c r="D754" s="33" t="s">
        <v>2517</v>
      </c>
      <c r="E754" s="33" t="s">
        <v>39</v>
      </c>
      <c r="F754" s="33" t="s">
        <v>40</v>
      </c>
      <c r="G754" s="33" t="s">
        <v>41</v>
      </c>
      <c r="H754" s="33" t="s">
        <v>2453</v>
      </c>
      <c r="I754" s="33" t="s">
        <v>2511</v>
      </c>
      <c r="J754" s="33" t="s">
        <v>103</v>
      </c>
      <c r="K754" s="42" t="s">
        <v>44</v>
      </c>
      <c r="L754" s="33" t="s">
        <v>1994</v>
      </c>
      <c r="M754" s="33" t="s">
        <v>301</v>
      </c>
      <c r="N754" s="33" t="s">
        <v>47</v>
      </c>
      <c r="O754" s="33">
        <v>10</v>
      </c>
      <c r="P754" s="33">
        <v>10</v>
      </c>
      <c r="Q754" s="33">
        <v>0</v>
      </c>
      <c r="R754" s="33">
        <v>0</v>
      </c>
      <c r="S754" s="33">
        <v>0</v>
      </c>
      <c r="T754" s="33" t="s">
        <v>2518</v>
      </c>
      <c r="U754" s="33" t="s">
        <v>2513</v>
      </c>
      <c r="V754" s="33">
        <v>1</v>
      </c>
      <c r="W754" s="33">
        <v>390</v>
      </c>
      <c r="X754" s="33">
        <v>1050</v>
      </c>
      <c r="Y754" s="33">
        <v>3</v>
      </c>
      <c r="Z754" s="52">
        <v>0.98</v>
      </c>
      <c r="AA754" s="33" t="s">
        <v>68</v>
      </c>
      <c r="AB754" s="33" t="s">
        <v>2514</v>
      </c>
    </row>
    <row r="755" s="9" customFormat="1" ht="50" customHeight="1" spans="1:28">
      <c r="A755" s="33">
        <v>20</v>
      </c>
      <c r="B755" s="17" t="s">
        <v>36</v>
      </c>
      <c r="C755" s="17" t="s">
        <v>37</v>
      </c>
      <c r="D755" s="33" t="s">
        <v>2519</v>
      </c>
      <c r="E755" s="33" t="s">
        <v>39</v>
      </c>
      <c r="F755" s="33" t="s">
        <v>40</v>
      </c>
      <c r="G755" s="33" t="s">
        <v>41</v>
      </c>
      <c r="H755" s="33" t="s">
        <v>2453</v>
      </c>
      <c r="I755" s="33" t="s">
        <v>2511</v>
      </c>
      <c r="J755" s="33" t="s">
        <v>103</v>
      </c>
      <c r="K755" s="42" t="s">
        <v>44</v>
      </c>
      <c r="L755" s="33" t="s">
        <v>1994</v>
      </c>
      <c r="M755" s="33" t="s">
        <v>301</v>
      </c>
      <c r="N755" s="33" t="s">
        <v>47</v>
      </c>
      <c r="O755" s="33">
        <v>32</v>
      </c>
      <c r="P755" s="33">
        <v>32</v>
      </c>
      <c r="Q755" s="33">
        <v>0</v>
      </c>
      <c r="R755" s="33">
        <v>0</v>
      </c>
      <c r="S755" s="33">
        <v>0</v>
      </c>
      <c r="T755" s="33" t="s">
        <v>2520</v>
      </c>
      <c r="U755" s="33" t="s">
        <v>2513</v>
      </c>
      <c r="V755" s="33">
        <v>1</v>
      </c>
      <c r="W755" s="33">
        <v>405</v>
      </c>
      <c r="X755" s="33">
        <v>1252</v>
      </c>
      <c r="Y755" s="33">
        <v>10</v>
      </c>
      <c r="Z755" s="52">
        <v>0.98</v>
      </c>
      <c r="AA755" s="33" t="s">
        <v>68</v>
      </c>
      <c r="AB755" s="33" t="s">
        <v>2514</v>
      </c>
    </row>
    <row r="756" s="9" customFormat="1" ht="49" customHeight="1" spans="1:28">
      <c r="A756" s="33">
        <v>21</v>
      </c>
      <c r="B756" s="17" t="s">
        <v>36</v>
      </c>
      <c r="C756" s="17" t="s">
        <v>37</v>
      </c>
      <c r="D756" s="33" t="s">
        <v>2521</v>
      </c>
      <c r="E756" s="33" t="s">
        <v>39</v>
      </c>
      <c r="F756" s="33" t="s">
        <v>40</v>
      </c>
      <c r="G756" s="33" t="s">
        <v>41</v>
      </c>
      <c r="H756" s="33" t="s">
        <v>2453</v>
      </c>
      <c r="I756" s="33" t="s">
        <v>2511</v>
      </c>
      <c r="J756" s="33" t="s">
        <v>103</v>
      </c>
      <c r="K756" s="42" t="s">
        <v>44</v>
      </c>
      <c r="L756" s="33" t="s">
        <v>1994</v>
      </c>
      <c r="M756" s="33" t="s">
        <v>301</v>
      </c>
      <c r="N756" s="33" t="s">
        <v>47</v>
      </c>
      <c r="O756" s="33">
        <v>20</v>
      </c>
      <c r="P756" s="33">
        <v>20</v>
      </c>
      <c r="Q756" s="33">
        <v>0</v>
      </c>
      <c r="R756" s="33">
        <v>0</v>
      </c>
      <c r="S756" s="33">
        <v>0</v>
      </c>
      <c r="T756" s="33" t="s">
        <v>2522</v>
      </c>
      <c r="U756" s="33" t="s">
        <v>2523</v>
      </c>
      <c r="V756" s="33">
        <v>1</v>
      </c>
      <c r="W756" s="33">
        <v>130</v>
      </c>
      <c r="X756" s="33">
        <v>510</v>
      </c>
      <c r="Y756" s="33">
        <v>2</v>
      </c>
      <c r="Z756" s="52">
        <v>0.98</v>
      </c>
      <c r="AA756" s="33" t="s">
        <v>68</v>
      </c>
      <c r="AB756" s="33" t="s">
        <v>2514</v>
      </c>
    </row>
    <row r="757" s="9" customFormat="1" ht="57" customHeight="1" spans="1:28">
      <c r="A757" s="33">
        <v>22</v>
      </c>
      <c r="B757" s="17" t="s">
        <v>36</v>
      </c>
      <c r="C757" s="17" t="s">
        <v>37</v>
      </c>
      <c r="D757" s="33" t="s">
        <v>2524</v>
      </c>
      <c r="E757" s="33" t="s">
        <v>39</v>
      </c>
      <c r="F757" s="33" t="s">
        <v>40</v>
      </c>
      <c r="G757" s="33" t="s">
        <v>41</v>
      </c>
      <c r="H757" s="33" t="s">
        <v>2453</v>
      </c>
      <c r="I757" s="33" t="s">
        <v>2511</v>
      </c>
      <c r="J757" s="33" t="s">
        <v>103</v>
      </c>
      <c r="K757" s="42" t="s">
        <v>44</v>
      </c>
      <c r="L757" s="33" t="s">
        <v>455</v>
      </c>
      <c r="M757" s="33" t="s">
        <v>582</v>
      </c>
      <c r="N757" s="33" t="s">
        <v>47</v>
      </c>
      <c r="O757" s="33">
        <v>25</v>
      </c>
      <c r="P757" s="33">
        <v>25</v>
      </c>
      <c r="Q757" s="33">
        <v>0</v>
      </c>
      <c r="R757" s="33">
        <v>0</v>
      </c>
      <c r="S757" s="33">
        <v>0</v>
      </c>
      <c r="T757" s="33" t="s">
        <v>2525</v>
      </c>
      <c r="U757" s="33" t="s">
        <v>2526</v>
      </c>
      <c r="V757" s="33">
        <v>1</v>
      </c>
      <c r="W757" s="33">
        <v>146</v>
      </c>
      <c r="X757" s="33">
        <v>544</v>
      </c>
      <c r="Y757" s="33">
        <v>5</v>
      </c>
      <c r="Z757" s="52">
        <v>0.98</v>
      </c>
      <c r="AA757" s="33" t="s">
        <v>68</v>
      </c>
      <c r="AB757" s="33" t="s">
        <v>2514</v>
      </c>
    </row>
    <row r="758" s="9" customFormat="1" customHeight="1" spans="1:28">
      <c r="A758" s="33">
        <v>23</v>
      </c>
      <c r="B758" s="17" t="s">
        <v>36</v>
      </c>
      <c r="C758" s="17" t="s">
        <v>37</v>
      </c>
      <c r="D758" s="33" t="s">
        <v>2527</v>
      </c>
      <c r="E758" s="33" t="s">
        <v>39</v>
      </c>
      <c r="F758" s="33" t="s">
        <v>40</v>
      </c>
      <c r="G758" s="33" t="s">
        <v>41</v>
      </c>
      <c r="H758" s="33" t="s">
        <v>2453</v>
      </c>
      <c r="I758" s="33" t="s">
        <v>2511</v>
      </c>
      <c r="J758" s="33" t="s">
        <v>103</v>
      </c>
      <c r="K758" s="42" t="s">
        <v>44</v>
      </c>
      <c r="L758" s="33" t="s">
        <v>455</v>
      </c>
      <c r="M758" s="33" t="s">
        <v>2528</v>
      </c>
      <c r="N758" s="33" t="s">
        <v>47</v>
      </c>
      <c r="O758" s="33">
        <v>46</v>
      </c>
      <c r="P758" s="33">
        <v>46</v>
      </c>
      <c r="Q758" s="33">
        <v>0</v>
      </c>
      <c r="R758" s="33">
        <v>0</v>
      </c>
      <c r="S758" s="33">
        <v>0</v>
      </c>
      <c r="T758" s="33" t="s">
        <v>2529</v>
      </c>
      <c r="U758" s="33" t="s">
        <v>2530</v>
      </c>
      <c r="V758" s="33">
        <v>1</v>
      </c>
      <c r="W758" s="33">
        <v>410</v>
      </c>
      <c r="X758" s="33">
        <v>952</v>
      </c>
      <c r="Y758" s="33">
        <v>33</v>
      </c>
      <c r="Z758" s="52">
        <v>0.98</v>
      </c>
      <c r="AA758" s="33" t="s">
        <v>68</v>
      </c>
      <c r="AB758" s="33" t="s">
        <v>2514</v>
      </c>
    </row>
    <row r="759" s="9" customFormat="1" customHeight="1" spans="1:28">
      <c r="A759" s="33">
        <v>24</v>
      </c>
      <c r="B759" s="17" t="s">
        <v>36</v>
      </c>
      <c r="C759" s="17" t="s">
        <v>37</v>
      </c>
      <c r="D759" s="33" t="s">
        <v>2531</v>
      </c>
      <c r="E759" s="33" t="s">
        <v>39</v>
      </c>
      <c r="F759" s="33" t="s">
        <v>40</v>
      </c>
      <c r="G759" s="33" t="s">
        <v>41</v>
      </c>
      <c r="H759" s="33" t="s">
        <v>2453</v>
      </c>
      <c r="I759" s="33" t="s">
        <v>2511</v>
      </c>
      <c r="J759" s="33" t="s">
        <v>103</v>
      </c>
      <c r="K759" s="42" t="s">
        <v>44</v>
      </c>
      <c r="L759" s="33" t="s">
        <v>1994</v>
      </c>
      <c r="M759" s="33" t="s">
        <v>301</v>
      </c>
      <c r="N759" s="33" t="s">
        <v>47</v>
      </c>
      <c r="O759" s="33">
        <v>8</v>
      </c>
      <c r="P759" s="33">
        <v>8</v>
      </c>
      <c r="Q759" s="33">
        <v>0</v>
      </c>
      <c r="R759" s="33">
        <v>0</v>
      </c>
      <c r="S759" s="33">
        <v>0</v>
      </c>
      <c r="T759" s="33" t="s">
        <v>2532</v>
      </c>
      <c r="U759" s="33" t="s">
        <v>2513</v>
      </c>
      <c r="V759" s="33">
        <v>1</v>
      </c>
      <c r="W759" s="33">
        <v>131</v>
      </c>
      <c r="X759" s="33">
        <v>405</v>
      </c>
      <c r="Y759" s="33">
        <v>8</v>
      </c>
      <c r="Z759" s="52">
        <v>0.98</v>
      </c>
      <c r="AA759" s="33" t="s">
        <v>68</v>
      </c>
      <c r="AB759" s="33" t="s">
        <v>2514</v>
      </c>
    </row>
    <row r="760" s="9" customFormat="1" ht="116" customHeight="1" spans="1:28">
      <c r="A760" s="33">
        <v>25</v>
      </c>
      <c r="B760" s="17" t="s">
        <v>36</v>
      </c>
      <c r="C760" s="17" t="s">
        <v>37</v>
      </c>
      <c r="D760" s="33" t="s">
        <v>2533</v>
      </c>
      <c r="E760" s="33" t="s">
        <v>39</v>
      </c>
      <c r="F760" s="33" t="s">
        <v>40</v>
      </c>
      <c r="G760" s="33" t="s">
        <v>41</v>
      </c>
      <c r="H760" s="33" t="s">
        <v>2453</v>
      </c>
      <c r="I760" s="33" t="s">
        <v>2534</v>
      </c>
      <c r="J760" s="33" t="s">
        <v>103</v>
      </c>
      <c r="K760" s="42" t="s">
        <v>44</v>
      </c>
      <c r="L760" s="33" t="s">
        <v>1994</v>
      </c>
      <c r="M760" s="33" t="s">
        <v>301</v>
      </c>
      <c r="N760" s="33" t="s">
        <v>47</v>
      </c>
      <c r="O760" s="33">
        <v>80</v>
      </c>
      <c r="P760" s="33">
        <v>80</v>
      </c>
      <c r="Q760" s="33">
        <v>0</v>
      </c>
      <c r="R760" s="33">
        <v>0</v>
      </c>
      <c r="S760" s="33">
        <v>0</v>
      </c>
      <c r="T760" s="33" t="s">
        <v>2535</v>
      </c>
      <c r="U760" s="33" t="s">
        <v>2536</v>
      </c>
      <c r="V760" s="33">
        <v>1</v>
      </c>
      <c r="W760" s="33">
        <v>200</v>
      </c>
      <c r="X760" s="33">
        <v>821</v>
      </c>
      <c r="Y760" s="33">
        <v>23</v>
      </c>
      <c r="Z760" s="52">
        <v>0.98</v>
      </c>
      <c r="AA760" s="33" t="s">
        <v>186</v>
      </c>
      <c r="AB760" s="33" t="s">
        <v>2537</v>
      </c>
    </row>
    <row r="761" s="9" customFormat="1" ht="71" customHeight="1" spans="1:28">
      <c r="A761" s="33">
        <v>26</v>
      </c>
      <c r="B761" s="17" t="s">
        <v>36</v>
      </c>
      <c r="C761" s="17" t="s">
        <v>37</v>
      </c>
      <c r="D761" s="33" t="s">
        <v>2538</v>
      </c>
      <c r="E761" s="33" t="s">
        <v>39</v>
      </c>
      <c r="F761" s="33" t="s">
        <v>40</v>
      </c>
      <c r="G761" s="33" t="s">
        <v>41</v>
      </c>
      <c r="H761" s="33" t="s">
        <v>2453</v>
      </c>
      <c r="I761" s="33" t="s">
        <v>2534</v>
      </c>
      <c r="J761" s="33" t="s">
        <v>103</v>
      </c>
      <c r="K761" s="42" t="s">
        <v>44</v>
      </c>
      <c r="L761" s="33" t="s">
        <v>455</v>
      </c>
      <c r="M761" s="33" t="s">
        <v>2456</v>
      </c>
      <c r="N761" s="33" t="s">
        <v>47</v>
      </c>
      <c r="O761" s="33">
        <v>33.2</v>
      </c>
      <c r="P761" s="33">
        <v>33.2</v>
      </c>
      <c r="Q761" s="33">
        <v>0</v>
      </c>
      <c r="R761" s="33">
        <v>0</v>
      </c>
      <c r="S761" s="33">
        <v>0</v>
      </c>
      <c r="T761" s="33" t="s">
        <v>2539</v>
      </c>
      <c r="U761" s="33" t="s">
        <v>2540</v>
      </c>
      <c r="V761" s="33">
        <v>1</v>
      </c>
      <c r="W761" s="33">
        <v>260</v>
      </c>
      <c r="X761" s="33">
        <v>770</v>
      </c>
      <c r="Y761" s="33">
        <v>30</v>
      </c>
      <c r="Z761" s="52">
        <v>0.98</v>
      </c>
      <c r="AA761" s="33" t="s">
        <v>68</v>
      </c>
      <c r="AB761" s="33" t="s">
        <v>2537</v>
      </c>
    </row>
    <row r="762" s="9" customFormat="1" ht="120" customHeight="1" spans="1:28">
      <c r="A762" s="33">
        <v>27</v>
      </c>
      <c r="B762" s="17" t="s">
        <v>36</v>
      </c>
      <c r="C762" s="17" t="s">
        <v>37</v>
      </c>
      <c r="D762" s="33" t="s">
        <v>2541</v>
      </c>
      <c r="E762" s="33" t="s">
        <v>39</v>
      </c>
      <c r="F762" s="33" t="s">
        <v>40</v>
      </c>
      <c r="G762" s="33" t="s">
        <v>41</v>
      </c>
      <c r="H762" s="33" t="s">
        <v>2453</v>
      </c>
      <c r="I762" s="33" t="s">
        <v>2534</v>
      </c>
      <c r="J762" s="33" t="s">
        <v>103</v>
      </c>
      <c r="K762" s="42" t="s">
        <v>44</v>
      </c>
      <c r="L762" s="33" t="s">
        <v>1994</v>
      </c>
      <c r="M762" s="33" t="s">
        <v>301</v>
      </c>
      <c r="N762" s="33" t="s">
        <v>47</v>
      </c>
      <c r="O762" s="33">
        <v>46</v>
      </c>
      <c r="P762" s="33">
        <v>46</v>
      </c>
      <c r="Q762" s="33">
        <v>0</v>
      </c>
      <c r="R762" s="33">
        <v>0</v>
      </c>
      <c r="S762" s="33">
        <v>0</v>
      </c>
      <c r="T762" s="33" t="s">
        <v>2542</v>
      </c>
      <c r="U762" s="33" t="s">
        <v>2543</v>
      </c>
      <c r="V762" s="33">
        <v>1</v>
      </c>
      <c r="W762" s="33">
        <v>45</v>
      </c>
      <c r="X762" s="33">
        <v>156</v>
      </c>
      <c r="Y762" s="33">
        <v>15</v>
      </c>
      <c r="Z762" s="52">
        <v>0.98</v>
      </c>
      <c r="AA762" s="33" t="s">
        <v>186</v>
      </c>
      <c r="AB762" s="33" t="s">
        <v>2537</v>
      </c>
    </row>
    <row r="763" s="9" customFormat="1" ht="59" customHeight="1" spans="1:28">
      <c r="A763" s="33">
        <v>28</v>
      </c>
      <c r="B763" s="17" t="s">
        <v>36</v>
      </c>
      <c r="C763" s="17" t="s">
        <v>37</v>
      </c>
      <c r="D763" s="33" t="s">
        <v>2544</v>
      </c>
      <c r="E763" s="33" t="s">
        <v>39</v>
      </c>
      <c r="F763" s="33" t="s">
        <v>40</v>
      </c>
      <c r="G763" s="33" t="s">
        <v>41</v>
      </c>
      <c r="H763" s="33" t="s">
        <v>2453</v>
      </c>
      <c r="I763" s="33" t="s">
        <v>2534</v>
      </c>
      <c r="J763" s="33" t="s">
        <v>103</v>
      </c>
      <c r="K763" s="42" t="s">
        <v>44</v>
      </c>
      <c r="L763" s="33" t="s">
        <v>1994</v>
      </c>
      <c r="M763" s="33" t="s">
        <v>301</v>
      </c>
      <c r="N763" s="33" t="s">
        <v>47</v>
      </c>
      <c r="O763" s="33">
        <v>65</v>
      </c>
      <c r="P763" s="33">
        <v>65</v>
      </c>
      <c r="Q763" s="33">
        <v>0</v>
      </c>
      <c r="R763" s="33">
        <v>0</v>
      </c>
      <c r="S763" s="33">
        <v>0</v>
      </c>
      <c r="T763" s="33" t="s">
        <v>2545</v>
      </c>
      <c r="U763" s="33" t="s">
        <v>2546</v>
      </c>
      <c r="V763" s="33">
        <v>1</v>
      </c>
      <c r="W763" s="33">
        <v>230</v>
      </c>
      <c r="X763" s="33">
        <v>710</v>
      </c>
      <c r="Y763" s="33">
        <v>26</v>
      </c>
      <c r="Z763" s="52">
        <v>0.98</v>
      </c>
      <c r="AA763" s="33" t="s">
        <v>68</v>
      </c>
      <c r="AB763" s="33" t="s">
        <v>2537</v>
      </c>
    </row>
    <row r="764" s="9" customFormat="1" ht="51" customHeight="1" spans="1:28">
      <c r="A764" s="33">
        <v>29</v>
      </c>
      <c r="B764" s="17" t="s">
        <v>36</v>
      </c>
      <c r="C764" s="17" t="s">
        <v>37</v>
      </c>
      <c r="D764" s="33" t="s">
        <v>2547</v>
      </c>
      <c r="E764" s="33" t="s">
        <v>39</v>
      </c>
      <c r="F764" s="33" t="s">
        <v>40</v>
      </c>
      <c r="G764" s="33" t="s">
        <v>41</v>
      </c>
      <c r="H764" s="33" t="s">
        <v>2453</v>
      </c>
      <c r="I764" s="33" t="s">
        <v>2534</v>
      </c>
      <c r="J764" s="33" t="s">
        <v>103</v>
      </c>
      <c r="K764" s="42" t="s">
        <v>44</v>
      </c>
      <c r="L764" s="33" t="s">
        <v>455</v>
      </c>
      <c r="M764" s="33" t="s">
        <v>2456</v>
      </c>
      <c r="N764" s="33" t="s">
        <v>47</v>
      </c>
      <c r="O764" s="33">
        <v>53.5</v>
      </c>
      <c r="P764" s="33">
        <v>53.5</v>
      </c>
      <c r="Q764" s="33">
        <v>0</v>
      </c>
      <c r="R764" s="33">
        <v>0</v>
      </c>
      <c r="S764" s="33">
        <v>0</v>
      </c>
      <c r="T764" s="33" t="s">
        <v>2548</v>
      </c>
      <c r="U764" s="33" t="s">
        <v>2540</v>
      </c>
      <c r="V764" s="33">
        <v>1</v>
      </c>
      <c r="W764" s="33">
        <v>520</v>
      </c>
      <c r="X764" s="33">
        <v>1650</v>
      </c>
      <c r="Y764" s="33">
        <v>60</v>
      </c>
      <c r="Z764" s="52">
        <v>0.98</v>
      </c>
      <c r="AA764" s="33" t="s">
        <v>52</v>
      </c>
      <c r="AB764" s="33" t="s">
        <v>2537</v>
      </c>
    </row>
    <row r="765" s="9" customFormat="1" ht="65" customHeight="1" spans="1:28">
      <c r="A765" s="33">
        <v>30</v>
      </c>
      <c r="B765" s="17" t="s">
        <v>36</v>
      </c>
      <c r="C765" s="17" t="s">
        <v>37</v>
      </c>
      <c r="D765" s="33" t="s">
        <v>2549</v>
      </c>
      <c r="E765" s="33" t="s">
        <v>39</v>
      </c>
      <c r="F765" s="33" t="s">
        <v>40</v>
      </c>
      <c r="G765" s="33" t="s">
        <v>41</v>
      </c>
      <c r="H765" s="33" t="s">
        <v>2453</v>
      </c>
      <c r="I765" s="33" t="s">
        <v>2534</v>
      </c>
      <c r="J765" s="33" t="s">
        <v>103</v>
      </c>
      <c r="K765" s="42" t="s">
        <v>44</v>
      </c>
      <c r="L765" s="33" t="s">
        <v>1994</v>
      </c>
      <c r="M765" s="33" t="s">
        <v>301</v>
      </c>
      <c r="N765" s="33" t="s">
        <v>47</v>
      </c>
      <c r="O765" s="33">
        <v>50</v>
      </c>
      <c r="P765" s="33">
        <v>50</v>
      </c>
      <c r="Q765" s="33">
        <v>0</v>
      </c>
      <c r="R765" s="33">
        <v>0</v>
      </c>
      <c r="S765" s="33">
        <v>0</v>
      </c>
      <c r="T765" s="33" t="s">
        <v>2550</v>
      </c>
      <c r="U765" s="33" t="s">
        <v>2546</v>
      </c>
      <c r="V765" s="33">
        <v>1</v>
      </c>
      <c r="W765" s="33">
        <v>180</v>
      </c>
      <c r="X765" s="33">
        <v>520</v>
      </c>
      <c r="Y765" s="33">
        <v>10</v>
      </c>
      <c r="Z765" s="52">
        <v>0.98</v>
      </c>
      <c r="AA765" s="33" t="s">
        <v>186</v>
      </c>
      <c r="AB765" s="33" t="s">
        <v>2537</v>
      </c>
    </row>
    <row r="766" s="9" customFormat="1" ht="62" customHeight="1" spans="1:28">
      <c r="A766" s="33">
        <v>31</v>
      </c>
      <c r="B766" s="17" t="s">
        <v>36</v>
      </c>
      <c r="C766" s="17" t="s">
        <v>37</v>
      </c>
      <c r="D766" s="33" t="s">
        <v>2551</v>
      </c>
      <c r="E766" s="33" t="s">
        <v>39</v>
      </c>
      <c r="F766" s="33" t="s">
        <v>40</v>
      </c>
      <c r="G766" s="33" t="s">
        <v>41</v>
      </c>
      <c r="H766" s="33" t="s">
        <v>2453</v>
      </c>
      <c r="I766" s="33" t="s">
        <v>2534</v>
      </c>
      <c r="J766" s="33" t="s">
        <v>103</v>
      </c>
      <c r="K766" s="42" t="s">
        <v>44</v>
      </c>
      <c r="L766" s="33" t="s">
        <v>455</v>
      </c>
      <c r="M766" s="33" t="s">
        <v>2456</v>
      </c>
      <c r="N766" s="33" t="s">
        <v>47</v>
      </c>
      <c r="O766" s="33">
        <v>75</v>
      </c>
      <c r="P766" s="33">
        <v>75</v>
      </c>
      <c r="Q766" s="33">
        <v>0</v>
      </c>
      <c r="R766" s="33">
        <v>0</v>
      </c>
      <c r="S766" s="33">
        <v>0</v>
      </c>
      <c r="T766" s="33" t="s">
        <v>2552</v>
      </c>
      <c r="U766" s="33" t="s">
        <v>2540</v>
      </c>
      <c r="V766" s="33">
        <v>1</v>
      </c>
      <c r="W766" s="33">
        <v>650</v>
      </c>
      <c r="X766" s="33">
        <v>1980</v>
      </c>
      <c r="Y766" s="33">
        <v>62</v>
      </c>
      <c r="Z766" s="52">
        <v>0.98</v>
      </c>
      <c r="AA766" s="33" t="s">
        <v>52</v>
      </c>
      <c r="AB766" s="33" t="s">
        <v>2537</v>
      </c>
    </row>
    <row r="767" s="9" customFormat="1" ht="62" customHeight="1" spans="1:28">
      <c r="A767" s="33">
        <v>32</v>
      </c>
      <c r="B767" s="17" t="s">
        <v>36</v>
      </c>
      <c r="C767" s="17" t="s">
        <v>37</v>
      </c>
      <c r="D767" s="33" t="s">
        <v>2553</v>
      </c>
      <c r="E767" s="33" t="s">
        <v>39</v>
      </c>
      <c r="F767" s="33" t="s">
        <v>40</v>
      </c>
      <c r="G767" s="33" t="s">
        <v>41</v>
      </c>
      <c r="H767" s="33" t="s">
        <v>2453</v>
      </c>
      <c r="I767" s="33" t="s">
        <v>2534</v>
      </c>
      <c r="J767" s="33" t="s">
        <v>103</v>
      </c>
      <c r="K767" s="42" t="s">
        <v>44</v>
      </c>
      <c r="L767" s="33" t="s">
        <v>1994</v>
      </c>
      <c r="M767" s="33" t="s">
        <v>301</v>
      </c>
      <c r="N767" s="33" t="s">
        <v>47</v>
      </c>
      <c r="O767" s="33">
        <v>35</v>
      </c>
      <c r="P767" s="33">
        <v>35</v>
      </c>
      <c r="Q767" s="33">
        <v>0</v>
      </c>
      <c r="R767" s="33">
        <v>0</v>
      </c>
      <c r="S767" s="33">
        <v>0</v>
      </c>
      <c r="T767" s="33" t="s">
        <v>2554</v>
      </c>
      <c r="U767" s="33" t="s">
        <v>2555</v>
      </c>
      <c r="V767" s="33">
        <v>1</v>
      </c>
      <c r="W767" s="33">
        <v>835</v>
      </c>
      <c r="X767" s="33">
        <v>2505</v>
      </c>
      <c r="Y767" s="33">
        <v>76</v>
      </c>
      <c r="Z767" s="52">
        <v>0.98</v>
      </c>
      <c r="AA767" s="33" t="s">
        <v>68</v>
      </c>
      <c r="AB767" s="33" t="s">
        <v>2537</v>
      </c>
    </row>
    <row r="768" s="9" customFormat="1" ht="71" customHeight="1" spans="1:28">
      <c r="A768" s="33">
        <v>33</v>
      </c>
      <c r="B768" s="17" t="s">
        <v>36</v>
      </c>
      <c r="C768" s="17" t="s">
        <v>37</v>
      </c>
      <c r="D768" s="33" t="s">
        <v>2556</v>
      </c>
      <c r="E768" s="33" t="s">
        <v>39</v>
      </c>
      <c r="F768" s="33" t="s">
        <v>40</v>
      </c>
      <c r="G768" s="33" t="s">
        <v>41</v>
      </c>
      <c r="H768" s="33" t="s">
        <v>2453</v>
      </c>
      <c r="I768" s="33" t="s">
        <v>2534</v>
      </c>
      <c r="J768" s="33" t="s">
        <v>103</v>
      </c>
      <c r="K768" s="42" t="s">
        <v>44</v>
      </c>
      <c r="L768" s="33" t="s">
        <v>455</v>
      </c>
      <c r="M768" s="33" t="s">
        <v>2456</v>
      </c>
      <c r="N768" s="33" t="s">
        <v>47</v>
      </c>
      <c r="O768" s="33">
        <v>205</v>
      </c>
      <c r="P768" s="33">
        <v>205</v>
      </c>
      <c r="Q768" s="33">
        <v>0</v>
      </c>
      <c r="R768" s="33">
        <v>0</v>
      </c>
      <c r="S768" s="33">
        <v>0</v>
      </c>
      <c r="T768" s="33" t="s">
        <v>2557</v>
      </c>
      <c r="U768" s="33" t="s">
        <v>2526</v>
      </c>
      <c r="V768" s="33">
        <v>1</v>
      </c>
      <c r="W768" s="33">
        <v>680</v>
      </c>
      <c r="X768" s="33">
        <v>2100</v>
      </c>
      <c r="Y768" s="33">
        <v>69</v>
      </c>
      <c r="Z768" s="52">
        <v>0.98</v>
      </c>
      <c r="AA768" s="33" t="s">
        <v>52</v>
      </c>
      <c r="AB768" s="33" t="s">
        <v>2537</v>
      </c>
    </row>
    <row r="769" s="9" customFormat="1" ht="55" customHeight="1" spans="1:28">
      <c r="A769" s="33">
        <v>34</v>
      </c>
      <c r="B769" s="17" t="s">
        <v>36</v>
      </c>
      <c r="C769" s="17" t="s">
        <v>37</v>
      </c>
      <c r="D769" s="33" t="s">
        <v>2558</v>
      </c>
      <c r="E769" s="33" t="s">
        <v>39</v>
      </c>
      <c r="F769" s="33" t="s">
        <v>40</v>
      </c>
      <c r="G769" s="33" t="s">
        <v>41</v>
      </c>
      <c r="H769" s="33" t="s">
        <v>2453</v>
      </c>
      <c r="I769" s="33" t="s">
        <v>2559</v>
      </c>
      <c r="J769" s="33" t="s">
        <v>103</v>
      </c>
      <c r="K769" s="42" t="s">
        <v>44</v>
      </c>
      <c r="L769" s="33" t="s">
        <v>1994</v>
      </c>
      <c r="M769" s="33" t="s">
        <v>301</v>
      </c>
      <c r="N769" s="33" t="s">
        <v>47</v>
      </c>
      <c r="O769" s="33">
        <v>49</v>
      </c>
      <c r="P769" s="33">
        <v>49</v>
      </c>
      <c r="Q769" s="33">
        <v>0</v>
      </c>
      <c r="R769" s="33">
        <v>0</v>
      </c>
      <c r="S769" s="33">
        <v>0</v>
      </c>
      <c r="T769" s="33" t="s">
        <v>2560</v>
      </c>
      <c r="U769" s="33" t="s">
        <v>2561</v>
      </c>
      <c r="V769" s="33">
        <v>1</v>
      </c>
      <c r="W769" s="33">
        <v>85</v>
      </c>
      <c r="X769" s="33">
        <v>330</v>
      </c>
      <c r="Y769" s="33">
        <v>35</v>
      </c>
      <c r="Z769" s="52">
        <v>0.98</v>
      </c>
      <c r="AA769" s="33" t="s">
        <v>68</v>
      </c>
      <c r="AB769" s="33" t="s">
        <v>2562</v>
      </c>
    </row>
    <row r="770" s="9" customFormat="1" customHeight="1" spans="1:28">
      <c r="A770" s="33">
        <v>35</v>
      </c>
      <c r="B770" s="17" t="s">
        <v>36</v>
      </c>
      <c r="C770" s="17" t="s">
        <v>37</v>
      </c>
      <c r="D770" s="33" t="s">
        <v>2563</v>
      </c>
      <c r="E770" s="33" t="s">
        <v>39</v>
      </c>
      <c r="F770" s="33" t="s">
        <v>40</v>
      </c>
      <c r="G770" s="33" t="s">
        <v>41</v>
      </c>
      <c r="H770" s="33" t="s">
        <v>2453</v>
      </c>
      <c r="I770" s="33" t="s">
        <v>2559</v>
      </c>
      <c r="J770" s="33" t="s">
        <v>103</v>
      </c>
      <c r="K770" s="42" t="s">
        <v>44</v>
      </c>
      <c r="L770" s="33" t="s">
        <v>1994</v>
      </c>
      <c r="M770" s="33" t="s">
        <v>301</v>
      </c>
      <c r="N770" s="33" t="s">
        <v>47</v>
      </c>
      <c r="O770" s="33">
        <v>60</v>
      </c>
      <c r="P770" s="33">
        <v>60</v>
      </c>
      <c r="Q770" s="33">
        <v>0</v>
      </c>
      <c r="R770" s="33">
        <v>0</v>
      </c>
      <c r="S770" s="33">
        <v>0</v>
      </c>
      <c r="T770" s="33" t="s">
        <v>2564</v>
      </c>
      <c r="U770" s="33" t="s">
        <v>2565</v>
      </c>
      <c r="V770" s="33">
        <v>1</v>
      </c>
      <c r="W770" s="33">
        <v>80</v>
      </c>
      <c r="X770" s="33">
        <v>240</v>
      </c>
      <c r="Y770" s="33">
        <v>36</v>
      </c>
      <c r="Z770" s="52">
        <v>0.98</v>
      </c>
      <c r="AA770" s="33" t="s">
        <v>186</v>
      </c>
      <c r="AB770" s="33" t="s">
        <v>2562</v>
      </c>
    </row>
    <row r="771" s="9" customFormat="1" customHeight="1" spans="1:28">
      <c r="A771" s="33">
        <v>36</v>
      </c>
      <c r="B771" s="17" t="s">
        <v>36</v>
      </c>
      <c r="C771" s="17" t="s">
        <v>37</v>
      </c>
      <c r="D771" s="33" t="s">
        <v>2566</v>
      </c>
      <c r="E771" s="33" t="s">
        <v>39</v>
      </c>
      <c r="F771" s="33" t="s">
        <v>40</v>
      </c>
      <c r="G771" s="33" t="s">
        <v>41</v>
      </c>
      <c r="H771" s="33" t="s">
        <v>2453</v>
      </c>
      <c r="I771" s="33" t="s">
        <v>2559</v>
      </c>
      <c r="J771" s="33" t="s">
        <v>103</v>
      </c>
      <c r="K771" s="42" t="s">
        <v>44</v>
      </c>
      <c r="L771" s="33" t="s">
        <v>1994</v>
      </c>
      <c r="M771" s="33" t="s">
        <v>301</v>
      </c>
      <c r="N771" s="33" t="s">
        <v>47</v>
      </c>
      <c r="O771" s="33">
        <v>28</v>
      </c>
      <c r="P771" s="33">
        <v>28</v>
      </c>
      <c r="Q771" s="33">
        <v>0</v>
      </c>
      <c r="R771" s="33">
        <v>0</v>
      </c>
      <c r="S771" s="33">
        <v>0</v>
      </c>
      <c r="T771" s="33" t="s">
        <v>2567</v>
      </c>
      <c r="U771" s="33" t="s">
        <v>2568</v>
      </c>
      <c r="V771" s="33">
        <v>1</v>
      </c>
      <c r="W771" s="33">
        <v>235</v>
      </c>
      <c r="X771" s="33">
        <v>710</v>
      </c>
      <c r="Y771" s="33">
        <v>26</v>
      </c>
      <c r="Z771" s="52">
        <v>0.98</v>
      </c>
      <c r="AA771" s="33" t="s">
        <v>68</v>
      </c>
      <c r="AB771" s="33" t="s">
        <v>2562</v>
      </c>
    </row>
    <row r="772" s="9" customFormat="1" ht="69" customHeight="1" spans="1:28">
      <c r="A772" s="33">
        <v>37</v>
      </c>
      <c r="B772" s="17" t="s">
        <v>36</v>
      </c>
      <c r="C772" s="17" t="s">
        <v>37</v>
      </c>
      <c r="D772" s="33" t="s">
        <v>2569</v>
      </c>
      <c r="E772" s="33" t="s">
        <v>39</v>
      </c>
      <c r="F772" s="33" t="s">
        <v>40</v>
      </c>
      <c r="G772" s="33" t="s">
        <v>41</v>
      </c>
      <c r="H772" s="33" t="s">
        <v>2453</v>
      </c>
      <c r="I772" s="33" t="s">
        <v>2559</v>
      </c>
      <c r="J772" s="33" t="s">
        <v>103</v>
      </c>
      <c r="K772" s="42" t="s">
        <v>44</v>
      </c>
      <c r="L772" s="33" t="s">
        <v>1994</v>
      </c>
      <c r="M772" s="33" t="s">
        <v>301</v>
      </c>
      <c r="N772" s="33" t="s">
        <v>47</v>
      </c>
      <c r="O772" s="33">
        <v>30</v>
      </c>
      <c r="P772" s="33">
        <v>30</v>
      </c>
      <c r="Q772" s="33">
        <v>0</v>
      </c>
      <c r="R772" s="33">
        <v>0</v>
      </c>
      <c r="S772" s="33">
        <v>0</v>
      </c>
      <c r="T772" s="33" t="s">
        <v>2570</v>
      </c>
      <c r="U772" s="33" t="s">
        <v>2571</v>
      </c>
      <c r="V772" s="33">
        <v>1</v>
      </c>
      <c r="W772" s="33">
        <v>80</v>
      </c>
      <c r="X772" s="33">
        <v>240</v>
      </c>
      <c r="Y772" s="33">
        <v>17</v>
      </c>
      <c r="Z772" s="52">
        <v>0.98</v>
      </c>
      <c r="AA772" s="33" t="s">
        <v>186</v>
      </c>
      <c r="AB772" s="33" t="s">
        <v>2562</v>
      </c>
    </row>
    <row r="773" s="9" customFormat="1" ht="53" customHeight="1" spans="1:28">
      <c r="A773" s="33">
        <v>38</v>
      </c>
      <c r="B773" s="17" t="s">
        <v>36</v>
      </c>
      <c r="C773" s="17" t="s">
        <v>37</v>
      </c>
      <c r="D773" s="33" t="s">
        <v>2572</v>
      </c>
      <c r="E773" s="33" t="s">
        <v>39</v>
      </c>
      <c r="F773" s="33" t="s">
        <v>40</v>
      </c>
      <c r="G773" s="33" t="s">
        <v>41</v>
      </c>
      <c r="H773" s="33" t="s">
        <v>2453</v>
      </c>
      <c r="I773" s="33" t="s">
        <v>2559</v>
      </c>
      <c r="J773" s="33" t="s">
        <v>103</v>
      </c>
      <c r="K773" s="42" t="s">
        <v>44</v>
      </c>
      <c r="L773" s="33" t="s">
        <v>1994</v>
      </c>
      <c r="M773" s="33" t="s">
        <v>301</v>
      </c>
      <c r="N773" s="33" t="s">
        <v>47</v>
      </c>
      <c r="O773" s="33">
        <v>29</v>
      </c>
      <c r="P773" s="33">
        <v>29</v>
      </c>
      <c r="Q773" s="33">
        <v>0</v>
      </c>
      <c r="R773" s="33">
        <v>0</v>
      </c>
      <c r="S773" s="33">
        <v>0</v>
      </c>
      <c r="T773" s="33" t="s">
        <v>2573</v>
      </c>
      <c r="U773" s="33" t="s">
        <v>2574</v>
      </c>
      <c r="V773" s="33">
        <v>1</v>
      </c>
      <c r="W773" s="33">
        <v>50</v>
      </c>
      <c r="X773" s="33">
        <v>160</v>
      </c>
      <c r="Y773" s="33">
        <v>19</v>
      </c>
      <c r="Z773" s="52">
        <v>0.98</v>
      </c>
      <c r="AA773" s="33" t="s">
        <v>68</v>
      </c>
      <c r="AB773" s="33" t="s">
        <v>2562</v>
      </c>
    </row>
    <row r="774" s="9" customFormat="1" ht="55" customHeight="1" spans="1:28">
      <c r="A774" s="33">
        <v>39</v>
      </c>
      <c r="B774" s="17" t="s">
        <v>36</v>
      </c>
      <c r="C774" s="17" t="s">
        <v>37</v>
      </c>
      <c r="D774" s="33" t="s">
        <v>2575</v>
      </c>
      <c r="E774" s="33" t="s">
        <v>39</v>
      </c>
      <c r="F774" s="33" t="s">
        <v>40</v>
      </c>
      <c r="G774" s="33" t="s">
        <v>41</v>
      </c>
      <c r="H774" s="33" t="s">
        <v>2453</v>
      </c>
      <c r="I774" s="33" t="s">
        <v>2576</v>
      </c>
      <c r="J774" s="33" t="s">
        <v>103</v>
      </c>
      <c r="K774" s="42" t="s">
        <v>44</v>
      </c>
      <c r="L774" s="33" t="s">
        <v>455</v>
      </c>
      <c r="M774" s="33" t="s">
        <v>582</v>
      </c>
      <c r="N774" s="33" t="s">
        <v>47</v>
      </c>
      <c r="O774" s="33">
        <v>16</v>
      </c>
      <c r="P774" s="33">
        <v>16</v>
      </c>
      <c r="Q774" s="33">
        <v>0</v>
      </c>
      <c r="R774" s="33">
        <v>0</v>
      </c>
      <c r="S774" s="33">
        <v>0</v>
      </c>
      <c r="T774" s="33" t="s">
        <v>2577</v>
      </c>
      <c r="U774" s="33" t="s">
        <v>2465</v>
      </c>
      <c r="V774" s="33">
        <v>1</v>
      </c>
      <c r="W774" s="33">
        <v>110</v>
      </c>
      <c r="X774" s="33">
        <v>420</v>
      </c>
      <c r="Y774" s="33">
        <v>80</v>
      </c>
      <c r="Z774" s="52">
        <v>0.98</v>
      </c>
      <c r="AA774" s="33" t="s">
        <v>68</v>
      </c>
      <c r="AB774" s="33" t="s">
        <v>2578</v>
      </c>
    </row>
    <row r="775" s="9" customFormat="1" ht="53" customHeight="1" spans="1:28">
      <c r="A775" s="33">
        <v>40</v>
      </c>
      <c r="B775" s="17" t="s">
        <v>36</v>
      </c>
      <c r="C775" s="17" t="s">
        <v>37</v>
      </c>
      <c r="D775" s="33" t="s">
        <v>2579</v>
      </c>
      <c r="E775" s="33" t="s">
        <v>39</v>
      </c>
      <c r="F775" s="33" t="s">
        <v>40</v>
      </c>
      <c r="G775" s="33" t="s">
        <v>41</v>
      </c>
      <c r="H775" s="33" t="s">
        <v>2453</v>
      </c>
      <c r="I775" s="33" t="s">
        <v>2576</v>
      </c>
      <c r="J775" s="33" t="s">
        <v>103</v>
      </c>
      <c r="K775" s="42" t="s">
        <v>44</v>
      </c>
      <c r="L775" s="33" t="s">
        <v>1994</v>
      </c>
      <c r="M775" s="33" t="s">
        <v>301</v>
      </c>
      <c r="N775" s="33" t="s">
        <v>47</v>
      </c>
      <c r="O775" s="33">
        <v>20</v>
      </c>
      <c r="P775" s="33">
        <v>20</v>
      </c>
      <c r="Q775" s="33">
        <v>0</v>
      </c>
      <c r="R775" s="33">
        <v>0</v>
      </c>
      <c r="S775" s="33">
        <v>0</v>
      </c>
      <c r="T775" s="33" t="s">
        <v>2580</v>
      </c>
      <c r="U775" s="33" t="s">
        <v>2581</v>
      </c>
      <c r="V775" s="33">
        <v>1</v>
      </c>
      <c r="W775" s="33">
        <v>480</v>
      </c>
      <c r="X775" s="33">
        <v>1280</v>
      </c>
      <c r="Y775" s="33">
        <v>68</v>
      </c>
      <c r="Z775" s="52">
        <v>0.98</v>
      </c>
      <c r="AA775" s="33" t="s">
        <v>68</v>
      </c>
      <c r="AB775" s="33" t="s">
        <v>2578</v>
      </c>
    </row>
    <row r="776" s="9" customFormat="1" customHeight="1" spans="1:28">
      <c r="A776" s="33">
        <v>41</v>
      </c>
      <c r="B776" s="17" t="s">
        <v>36</v>
      </c>
      <c r="C776" s="17" t="s">
        <v>37</v>
      </c>
      <c r="D776" s="33" t="s">
        <v>2582</v>
      </c>
      <c r="E776" s="33" t="s">
        <v>39</v>
      </c>
      <c r="F776" s="33" t="s">
        <v>40</v>
      </c>
      <c r="G776" s="33" t="s">
        <v>41</v>
      </c>
      <c r="H776" s="33" t="s">
        <v>2453</v>
      </c>
      <c r="I776" s="33" t="s">
        <v>2576</v>
      </c>
      <c r="J776" s="33" t="s">
        <v>103</v>
      </c>
      <c r="K776" s="42" t="s">
        <v>44</v>
      </c>
      <c r="L776" s="33" t="s">
        <v>455</v>
      </c>
      <c r="M776" s="33" t="s">
        <v>582</v>
      </c>
      <c r="N776" s="33" t="s">
        <v>47</v>
      </c>
      <c r="O776" s="33">
        <v>22</v>
      </c>
      <c r="P776" s="33">
        <v>22</v>
      </c>
      <c r="Q776" s="33">
        <v>0</v>
      </c>
      <c r="R776" s="33">
        <v>0</v>
      </c>
      <c r="S776" s="33">
        <v>0</v>
      </c>
      <c r="T776" s="33" t="s">
        <v>2583</v>
      </c>
      <c r="U776" s="33" t="s">
        <v>2584</v>
      </c>
      <c r="V776" s="33">
        <v>1</v>
      </c>
      <c r="W776" s="33">
        <v>684</v>
      </c>
      <c r="X776" s="33">
        <v>2209</v>
      </c>
      <c r="Y776" s="33">
        <v>400</v>
      </c>
      <c r="Z776" s="52">
        <v>0.98</v>
      </c>
      <c r="AA776" s="33" t="s">
        <v>68</v>
      </c>
      <c r="AB776" s="33" t="s">
        <v>2578</v>
      </c>
    </row>
    <row r="777" s="9" customFormat="1" customHeight="1" spans="1:28">
      <c r="A777" s="33">
        <v>42</v>
      </c>
      <c r="B777" s="17" t="s">
        <v>36</v>
      </c>
      <c r="C777" s="17" t="s">
        <v>37</v>
      </c>
      <c r="D777" s="33" t="s">
        <v>2585</v>
      </c>
      <c r="E777" s="33" t="s">
        <v>39</v>
      </c>
      <c r="F777" s="33" t="s">
        <v>40</v>
      </c>
      <c r="G777" s="33" t="s">
        <v>41</v>
      </c>
      <c r="H777" s="33" t="s">
        <v>2453</v>
      </c>
      <c r="I777" s="33" t="s">
        <v>2576</v>
      </c>
      <c r="J777" s="33" t="s">
        <v>103</v>
      </c>
      <c r="K777" s="42" t="s">
        <v>44</v>
      </c>
      <c r="L777" s="33" t="s">
        <v>1994</v>
      </c>
      <c r="M777" s="33" t="s">
        <v>301</v>
      </c>
      <c r="N777" s="33" t="s">
        <v>47</v>
      </c>
      <c r="O777" s="33">
        <v>59</v>
      </c>
      <c r="P777" s="33">
        <v>59</v>
      </c>
      <c r="Q777" s="33">
        <v>0</v>
      </c>
      <c r="R777" s="33">
        <v>0</v>
      </c>
      <c r="S777" s="33">
        <v>0</v>
      </c>
      <c r="T777" s="33" t="s">
        <v>2586</v>
      </c>
      <c r="U777" s="33" t="s">
        <v>2587</v>
      </c>
      <c r="V777" s="33">
        <v>1</v>
      </c>
      <c r="W777" s="33">
        <v>520</v>
      </c>
      <c r="X777" s="33">
        <v>2000</v>
      </c>
      <c r="Y777" s="33">
        <v>168</v>
      </c>
      <c r="Z777" s="52">
        <v>0.98</v>
      </c>
      <c r="AA777" s="33" t="s">
        <v>68</v>
      </c>
      <c r="AB777" s="33" t="s">
        <v>2578</v>
      </c>
    </row>
    <row r="778" s="9" customFormat="1" customHeight="1" spans="1:28">
      <c r="A778" s="33">
        <v>43</v>
      </c>
      <c r="B778" s="17" t="s">
        <v>36</v>
      </c>
      <c r="C778" s="17" t="s">
        <v>37</v>
      </c>
      <c r="D778" s="33" t="s">
        <v>2588</v>
      </c>
      <c r="E778" s="33" t="s">
        <v>39</v>
      </c>
      <c r="F778" s="33" t="s">
        <v>40</v>
      </c>
      <c r="G778" s="33" t="s">
        <v>41</v>
      </c>
      <c r="H778" s="33" t="s">
        <v>2453</v>
      </c>
      <c r="I778" s="33" t="s">
        <v>2576</v>
      </c>
      <c r="J778" s="33" t="s">
        <v>103</v>
      </c>
      <c r="K778" s="42" t="s">
        <v>44</v>
      </c>
      <c r="L778" s="33" t="s">
        <v>455</v>
      </c>
      <c r="M778" s="33" t="s">
        <v>582</v>
      </c>
      <c r="N778" s="33" t="s">
        <v>47</v>
      </c>
      <c r="O778" s="33">
        <v>110</v>
      </c>
      <c r="P778" s="33">
        <v>110</v>
      </c>
      <c r="Q778" s="33">
        <v>0</v>
      </c>
      <c r="R778" s="33">
        <v>0</v>
      </c>
      <c r="S778" s="33">
        <v>0</v>
      </c>
      <c r="T778" s="33" t="s">
        <v>2589</v>
      </c>
      <c r="U778" s="33" t="s">
        <v>2590</v>
      </c>
      <c r="V778" s="33">
        <v>1</v>
      </c>
      <c r="W778" s="33">
        <v>684</v>
      </c>
      <c r="X778" s="33">
        <v>2209</v>
      </c>
      <c r="Y778" s="33">
        <v>401</v>
      </c>
      <c r="Z778" s="52">
        <v>0.98</v>
      </c>
      <c r="AA778" s="33" t="s">
        <v>52</v>
      </c>
      <c r="AB778" s="33" t="s">
        <v>2578</v>
      </c>
    </row>
    <row r="779" s="9" customFormat="1" customHeight="1" spans="1:28">
      <c r="A779" s="33">
        <v>44</v>
      </c>
      <c r="B779" s="17" t="s">
        <v>36</v>
      </c>
      <c r="C779" s="17" t="s">
        <v>37</v>
      </c>
      <c r="D779" s="33" t="s">
        <v>2591</v>
      </c>
      <c r="E779" s="33" t="s">
        <v>39</v>
      </c>
      <c r="F779" s="33" t="s">
        <v>40</v>
      </c>
      <c r="G779" s="33" t="s">
        <v>41</v>
      </c>
      <c r="H779" s="33" t="s">
        <v>2453</v>
      </c>
      <c r="I779" s="33" t="s">
        <v>2576</v>
      </c>
      <c r="J779" s="33" t="s">
        <v>103</v>
      </c>
      <c r="K779" s="42" t="s">
        <v>44</v>
      </c>
      <c r="L779" s="33" t="s">
        <v>1994</v>
      </c>
      <c r="M779" s="33" t="s">
        <v>301</v>
      </c>
      <c r="N779" s="33" t="s">
        <v>47</v>
      </c>
      <c r="O779" s="33">
        <v>32</v>
      </c>
      <c r="P779" s="33">
        <v>32</v>
      </c>
      <c r="Q779" s="33">
        <v>0</v>
      </c>
      <c r="R779" s="33">
        <v>0</v>
      </c>
      <c r="S779" s="33">
        <v>0</v>
      </c>
      <c r="T779" s="33" t="s">
        <v>2592</v>
      </c>
      <c r="U779" s="33" t="s">
        <v>2593</v>
      </c>
      <c r="V779" s="33">
        <v>1</v>
      </c>
      <c r="W779" s="33">
        <v>320</v>
      </c>
      <c r="X779" s="33">
        <v>1860</v>
      </c>
      <c r="Y779" s="33">
        <v>103</v>
      </c>
      <c r="Z779" s="52">
        <v>0.98</v>
      </c>
      <c r="AA779" s="33" t="s">
        <v>186</v>
      </c>
      <c r="AB779" s="33" t="s">
        <v>2578</v>
      </c>
    </row>
    <row r="780" s="9" customFormat="1" ht="54" customHeight="1" spans="1:28">
      <c r="A780" s="33">
        <v>45</v>
      </c>
      <c r="B780" s="17" t="s">
        <v>36</v>
      </c>
      <c r="C780" s="17" t="s">
        <v>37</v>
      </c>
      <c r="D780" s="33" t="s">
        <v>2594</v>
      </c>
      <c r="E780" s="33" t="s">
        <v>39</v>
      </c>
      <c r="F780" s="33" t="s">
        <v>40</v>
      </c>
      <c r="G780" s="33" t="s">
        <v>41</v>
      </c>
      <c r="H780" s="33" t="s">
        <v>2453</v>
      </c>
      <c r="I780" s="33" t="s">
        <v>2595</v>
      </c>
      <c r="J780" s="33" t="s">
        <v>103</v>
      </c>
      <c r="K780" s="42" t="s">
        <v>44</v>
      </c>
      <c r="L780" s="33" t="s">
        <v>2596</v>
      </c>
      <c r="M780" s="33" t="s">
        <v>301</v>
      </c>
      <c r="N780" s="33" t="s">
        <v>47</v>
      </c>
      <c r="O780" s="33">
        <v>30</v>
      </c>
      <c r="P780" s="33">
        <v>30</v>
      </c>
      <c r="Q780" s="33">
        <v>0</v>
      </c>
      <c r="R780" s="33">
        <v>0</v>
      </c>
      <c r="S780" s="33">
        <v>0</v>
      </c>
      <c r="T780" s="33" t="s">
        <v>2597</v>
      </c>
      <c r="U780" s="33" t="s">
        <v>2598</v>
      </c>
      <c r="V780" s="33">
        <v>1</v>
      </c>
      <c r="W780" s="33">
        <v>151</v>
      </c>
      <c r="X780" s="33">
        <v>625</v>
      </c>
      <c r="Y780" s="33">
        <v>22</v>
      </c>
      <c r="Z780" s="52">
        <v>0.98</v>
      </c>
      <c r="AA780" s="33" t="s">
        <v>68</v>
      </c>
      <c r="AB780" s="33" t="s">
        <v>2599</v>
      </c>
    </row>
    <row r="781" s="9" customFormat="1" customHeight="1" spans="1:28">
      <c r="A781" s="33">
        <v>46</v>
      </c>
      <c r="B781" s="17" t="s">
        <v>36</v>
      </c>
      <c r="C781" s="17" t="s">
        <v>37</v>
      </c>
      <c r="D781" s="33" t="s">
        <v>2600</v>
      </c>
      <c r="E781" s="33" t="s">
        <v>39</v>
      </c>
      <c r="F781" s="33" t="s">
        <v>40</v>
      </c>
      <c r="G781" s="33" t="s">
        <v>41</v>
      </c>
      <c r="H781" s="33" t="s">
        <v>2453</v>
      </c>
      <c r="I781" s="33" t="s">
        <v>2595</v>
      </c>
      <c r="J781" s="33" t="s">
        <v>103</v>
      </c>
      <c r="K781" s="42" t="s">
        <v>44</v>
      </c>
      <c r="L781" s="33" t="s">
        <v>455</v>
      </c>
      <c r="M781" s="33" t="s">
        <v>582</v>
      </c>
      <c r="N781" s="33" t="s">
        <v>47</v>
      </c>
      <c r="O781" s="33">
        <v>56</v>
      </c>
      <c r="P781" s="33">
        <v>56</v>
      </c>
      <c r="Q781" s="33">
        <v>0</v>
      </c>
      <c r="R781" s="33">
        <v>0</v>
      </c>
      <c r="S781" s="33">
        <v>0</v>
      </c>
      <c r="T781" s="33" t="s">
        <v>2601</v>
      </c>
      <c r="U781" s="33" t="s">
        <v>2602</v>
      </c>
      <c r="V781" s="33">
        <v>1</v>
      </c>
      <c r="W781" s="33">
        <v>248</v>
      </c>
      <c r="X781" s="33">
        <v>823</v>
      </c>
      <c r="Y781" s="33">
        <v>36</v>
      </c>
      <c r="Z781" s="52">
        <v>0.98</v>
      </c>
      <c r="AA781" s="33" t="s">
        <v>52</v>
      </c>
      <c r="AB781" s="33" t="s">
        <v>2599</v>
      </c>
    </row>
    <row r="782" s="9" customFormat="1" customHeight="1" spans="1:28">
      <c r="A782" s="33">
        <v>47</v>
      </c>
      <c r="B782" s="17" t="s">
        <v>36</v>
      </c>
      <c r="C782" s="17" t="s">
        <v>37</v>
      </c>
      <c r="D782" s="33" t="s">
        <v>2603</v>
      </c>
      <c r="E782" s="33" t="s">
        <v>39</v>
      </c>
      <c r="F782" s="33" t="s">
        <v>40</v>
      </c>
      <c r="G782" s="33" t="s">
        <v>41</v>
      </c>
      <c r="H782" s="33" t="s">
        <v>2453</v>
      </c>
      <c r="I782" s="33" t="s">
        <v>2595</v>
      </c>
      <c r="J782" s="33" t="s">
        <v>103</v>
      </c>
      <c r="K782" s="42" t="s">
        <v>44</v>
      </c>
      <c r="L782" s="33" t="s">
        <v>2596</v>
      </c>
      <c r="M782" s="33" t="s">
        <v>301</v>
      </c>
      <c r="N782" s="33" t="s">
        <v>47</v>
      </c>
      <c r="O782" s="33">
        <v>39</v>
      </c>
      <c r="P782" s="33">
        <v>39</v>
      </c>
      <c r="Q782" s="33">
        <v>0</v>
      </c>
      <c r="R782" s="33">
        <v>0</v>
      </c>
      <c r="S782" s="33">
        <v>0</v>
      </c>
      <c r="T782" s="33" t="s">
        <v>2604</v>
      </c>
      <c r="U782" s="33" t="s">
        <v>2605</v>
      </c>
      <c r="V782" s="33">
        <v>1</v>
      </c>
      <c r="W782" s="33">
        <v>169</v>
      </c>
      <c r="X782" s="33">
        <v>630</v>
      </c>
      <c r="Y782" s="33">
        <v>23</v>
      </c>
      <c r="Z782" s="52">
        <v>0.98</v>
      </c>
      <c r="AA782" s="33" t="s">
        <v>68</v>
      </c>
      <c r="AB782" s="33" t="s">
        <v>2599</v>
      </c>
    </row>
    <row r="783" s="9" customFormat="1" customHeight="1" spans="1:28">
      <c r="A783" s="33">
        <v>48</v>
      </c>
      <c r="B783" s="17" t="s">
        <v>36</v>
      </c>
      <c r="C783" s="17" t="s">
        <v>37</v>
      </c>
      <c r="D783" s="33" t="s">
        <v>2606</v>
      </c>
      <c r="E783" s="33" t="s">
        <v>39</v>
      </c>
      <c r="F783" s="33" t="s">
        <v>40</v>
      </c>
      <c r="G783" s="33" t="s">
        <v>41</v>
      </c>
      <c r="H783" s="33" t="s">
        <v>2453</v>
      </c>
      <c r="I783" s="33" t="s">
        <v>2595</v>
      </c>
      <c r="J783" s="33" t="s">
        <v>103</v>
      </c>
      <c r="K783" s="42" t="s">
        <v>44</v>
      </c>
      <c r="L783" s="33" t="s">
        <v>2596</v>
      </c>
      <c r="M783" s="33" t="s">
        <v>301</v>
      </c>
      <c r="N783" s="33" t="s">
        <v>47</v>
      </c>
      <c r="O783" s="33">
        <v>35</v>
      </c>
      <c r="P783" s="33">
        <v>35</v>
      </c>
      <c r="Q783" s="33">
        <v>0</v>
      </c>
      <c r="R783" s="33">
        <v>0</v>
      </c>
      <c r="S783" s="33">
        <v>0</v>
      </c>
      <c r="T783" s="33" t="s">
        <v>2607</v>
      </c>
      <c r="U783" s="33" t="s">
        <v>2608</v>
      </c>
      <c r="V783" s="33">
        <v>1</v>
      </c>
      <c r="W783" s="33">
        <v>160</v>
      </c>
      <c r="X783" s="33">
        <v>630</v>
      </c>
      <c r="Y783" s="33">
        <v>21</v>
      </c>
      <c r="Z783" s="52">
        <v>0.98</v>
      </c>
      <c r="AA783" s="33" t="s">
        <v>68</v>
      </c>
      <c r="AB783" s="33" t="s">
        <v>2599</v>
      </c>
    </row>
    <row r="784" s="9" customFormat="1" customHeight="1" spans="1:28">
      <c r="A784" s="33">
        <v>49</v>
      </c>
      <c r="B784" s="17" t="s">
        <v>36</v>
      </c>
      <c r="C784" s="17" t="s">
        <v>37</v>
      </c>
      <c r="D784" s="33" t="s">
        <v>2609</v>
      </c>
      <c r="E784" s="33" t="s">
        <v>39</v>
      </c>
      <c r="F784" s="33" t="s">
        <v>40</v>
      </c>
      <c r="G784" s="33" t="s">
        <v>41</v>
      </c>
      <c r="H784" s="33" t="s">
        <v>2453</v>
      </c>
      <c r="I784" s="33" t="s">
        <v>2595</v>
      </c>
      <c r="J784" s="33" t="s">
        <v>103</v>
      </c>
      <c r="K784" s="42" t="s">
        <v>44</v>
      </c>
      <c r="L784" s="33" t="s">
        <v>2596</v>
      </c>
      <c r="M784" s="33" t="s">
        <v>301</v>
      </c>
      <c r="N784" s="33" t="s">
        <v>47</v>
      </c>
      <c r="O784" s="33">
        <v>15.2</v>
      </c>
      <c r="P784" s="33">
        <v>15.2</v>
      </c>
      <c r="Q784" s="33">
        <v>0</v>
      </c>
      <c r="R784" s="33">
        <v>0</v>
      </c>
      <c r="S784" s="33">
        <v>0</v>
      </c>
      <c r="T784" s="33" t="s">
        <v>2610</v>
      </c>
      <c r="U784" s="33" t="s">
        <v>2611</v>
      </c>
      <c r="V784" s="33">
        <v>1</v>
      </c>
      <c r="W784" s="33">
        <v>112</v>
      </c>
      <c r="X784" s="33">
        <v>435</v>
      </c>
      <c r="Y784" s="33">
        <v>18</v>
      </c>
      <c r="Z784" s="52">
        <v>0.98</v>
      </c>
      <c r="AA784" s="33" t="s">
        <v>68</v>
      </c>
      <c r="AB784" s="33" t="s">
        <v>2599</v>
      </c>
    </row>
    <row r="785" s="9" customFormat="1" customHeight="1" spans="1:28">
      <c r="A785" s="33">
        <v>50</v>
      </c>
      <c r="B785" s="17" t="s">
        <v>36</v>
      </c>
      <c r="C785" s="17" t="s">
        <v>37</v>
      </c>
      <c r="D785" s="33" t="s">
        <v>2612</v>
      </c>
      <c r="E785" s="33" t="s">
        <v>39</v>
      </c>
      <c r="F785" s="33" t="s">
        <v>40</v>
      </c>
      <c r="G785" s="33" t="s">
        <v>41</v>
      </c>
      <c r="H785" s="33" t="s">
        <v>2453</v>
      </c>
      <c r="I785" s="33" t="s">
        <v>2613</v>
      </c>
      <c r="J785" s="33" t="s">
        <v>43</v>
      </c>
      <c r="K785" s="42" t="s">
        <v>44</v>
      </c>
      <c r="L785" s="33" t="s">
        <v>455</v>
      </c>
      <c r="M785" s="33" t="s">
        <v>582</v>
      </c>
      <c r="N785" s="33" t="s">
        <v>47</v>
      </c>
      <c r="O785" s="33">
        <v>23</v>
      </c>
      <c r="P785" s="33">
        <v>23</v>
      </c>
      <c r="Q785" s="33">
        <v>0</v>
      </c>
      <c r="R785" s="33">
        <v>0</v>
      </c>
      <c r="S785" s="33">
        <v>0</v>
      </c>
      <c r="T785" s="33" t="s">
        <v>2614</v>
      </c>
      <c r="U785" s="33" t="s">
        <v>2615</v>
      </c>
      <c r="V785" s="33">
        <v>1</v>
      </c>
      <c r="W785" s="33">
        <v>200</v>
      </c>
      <c r="X785" s="33">
        <v>850</v>
      </c>
      <c r="Y785" s="33">
        <v>10</v>
      </c>
      <c r="Z785" s="52">
        <v>0.98</v>
      </c>
      <c r="AA785" s="33" t="s">
        <v>68</v>
      </c>
      <c r="AB785" s="33" t="s">
        <v>2616</v>
      </c>
    </row>
    <row r="786" s="9" customFormat="1" customHeight="1" spans="1:28">
      <c r="A786" s="33">
        <v>51</v>
      </c>
      <c r="B786" s="17" t="s">
        <v>36</v>
      </c>
      <c r="C786" s="17" t="s">
        <v>37</v>
      </c>
      <c r="D786" s="33" t="s">
        <v>2617</v>
      </c>
      <c r="E786" s="33" t="s">
        <v>39</v>
      </c>
      <c r="F786" s="33" t="s">
        <v>40</v>
      </c>
      <c r="G786" s="33" t="s">
        <v>41</v>
      </c>
      <c r="H786" s="33" t="s">
        <v>2453</v>
      </c>
      <c r="I786" s="33" t="s">
        <v>2613</v>
      </c>
      <c r="J786" s="33" t="s">
        <v>43</v>
      </c>
      <c r="K786" s="42" t="s">
        <v>44</v>
      </c>
      <c r="L786" s="33" t="s">
        <v>455</v>
      </c>
      <c r="M786" s="33" t="s">
        <v>582</v>
      </c>
      <c r="N786" s="33" t="s">
        <v>47</v>
      </c>
      <c r="O786" s="33">
        <v>37.85</v>
      </c>
      <c r="P786" s="33">
        <v>37.85</v>
      </c>
      <c r="Q786" s="33">
        <v>0</v>
      </c>
      <c r="R786" s="33">
        <v>0</v>
      </c>
      <c r="S786" s="33">
        <v>0</v>
      </c>
      <c r="T786" s="33" t="s">
        <v>2618</v>
      </c>
      <c r="U786" s="33" t="s">
        <v>2615</v>
      </c>
      <c r="V786" s="33">
        <v>1</v>
      </c>
      <c r="W786" s="33">
        <v>260</v>
      </c>
      <c r="X786" s="33">
        <v>1040</v>
      </c>
      <c r="Y786" s="33">
        <v>210</v>
      </c>
      <c r="Z786" s="52">
        <v>0.98</v>
      </c>
      <c r="AA786" s="33" t="s">
        <v>52</v>
      </c>
      <c r="AB786" s="33" t="s">
        <v>2616</v>
      </c>
    </row>
    <row r="787" s="9" customFormat="1" ht="66" customHeight="1" spans="1:28">
      <c r="A787" s="33">
        <v>52</v>
      </c>
      <c r="B787" s="17" t="s">
        <v>36</v>
      </c>
      <c r="C787" s="17" t="s">
        <v>37</v>
      </c>
      <c r="D787" s="33" t="s">
        <v>2619</v>
      </c>
      <c r="E787" s="33" t="s">
        <v>39</v>
      </c>
      <c r="F787" s="33" t="s">
        <v>40</v>
      </c>
      <c r="G787" s="33" t="s">
        <v>41</v>
      </c>
      <c r="H787" s="33" t="s">
        <v>2453</v>
      </c>
      <c r="I787" s="33" t="s">
        <v>2613</v>
      </c>
      <c r="J787" s="33" t="s">
        <v>43</v>
      </c>
      <c r="K787" s="42" t="s">
        <v>44</v>
      </c>
      <c r="L787" s="33" t="s">
        <v>1994</v>
      </c>
      <c r="M787" s="33" t="s">
        <v>301</v>
      </c>
      <c r="N787" s="33" t="s">
        <v>47</v>
      </c>
      <c r="O787" s="33">
        <v>12</v>
      </c>
      <c r="P787" s="33">
        <v>12</v>
      </c>
      <c r="Q787" s="33">
        <v>0</v>
      </c>
      <c r="R787" s="33">
        <v>0</v>
      </c>
      <c r="S787" s="33">
        <v>0</v>
      </c>
      <c r="T787" s="33" t="s">
        <v>2620</v>
      </c>
      <c r="U787" s="33" t="s">
        <v>2621</v>
      </c>
      <c r="V787" s="33">
        <v>1</v>
      </c>
      <c r="W787" s="33">
        <v>265</v>
      </c>
      <c r="X787" s="33">
        <v>826</v>
      </c>
      <c r="Y787" s="33">
        <v>60</v>
      </c>
      <c r="Z787" s="52">
        <v>0.98</v>
      </c>
      <c r="AA787" s="33" t="s">
        <v>68</v>
      </c>
      <c r="AB787" s="33" t="s">
        <v>2616</v>
      </c>
    </row>
    <row r="788" s="9" customFormat="1" ht="77" customHeight="1" spans="1:28">
      <c r="A788" s="33">
        <v>53</v>
      </c>
      <c r="B788" s="17" t="s">
        <v>36</v>
      </c>
      <c r="C788" s="17" t="s">
        <v>37</v>
      </c>
      <c r="D788" s="33" t="s">
        <v>2622</v>
      </c>
      <c r="E788" s="33" t="s">
        <v>39</v>
      </c>
      <c r="F788" s="33" t="s">
        <v>40</v>
      </c>
      <c r="G788" s="33" t="s">
        <v>41</v>
      </c>
      <c r="H788" s="33" t="s">
        <v>2453</v>
      </c>
      <c r="I788" s="33" t="s">
        <v>2613</v>
      </c>
      <c r="J788" s="33" t="s">
        <v>43</v>
      </c>
      <c r="K788" s="42" t="s">
        <v>44</v>
      </c>
      <c r="L788" s="33" t="s">
        <v>455</v>
      </c>
      <c r="M788" s="33" t="s">
        <v>582</v>
      </c>
      <c r="N788" s="33" t="s">
        <v>47</v>
      </c>
      <c r="O788" s="33">
        <v>25.5</v>
      </c>
      <c r="P788" s="33">
        <v>25.5</v>
      </c>
      <c r="Q788" s="33">
        <v>0</v>
      </c>
      <c r="R788" s="33">
        <v>0</v>
      </c>
      <c r="S788" s="33">
        <v>0</v>
      </c>
      <c r="T788" s="33" t="s">
        <v>2623</v>
      </c>
      <c r="U788" s="33" t="s">
        <v>2465</v>
      </c>
      <c r="V788" s="33">
        <v>1</v>
      </c>
      <c r="W788" s="33">
        <v>152</v>
      </c>
      <c r="X788" s="33">
        <v>593</v>
      </c>
      <c r="Y788" s="33">
        <v>102</v>
      </c>
      <c r="Z788" s="52">
        <v>0.98</v>
      </c>
      <c r="AA788" s="33" t="s">
        <v>68</v>
      </c>
      <c r="AB788" s="33" t="s">
        <v>2616</v>
      </c>
    </row>
    <row r="789" s="9" customFormat="1" ht="64" customHeight="1" spans="1:28">
      <c r="A789" s="33">
        <v>54</v>
      </c>
      <c r="B789" s="17" t="s">
        <v>36</v>
      </c>
      <c r="C789" s="17" t="s">
        <v>37</v>
      </c>
      <c r="D789" s="33" t="s">
        <v>2624</v>
      </c>
      <c r="E789" s="33" t="s">
        <v>39</v>
      </c>
      <c r="F789" s="33" t="s">
        <v>40</v>
      </c>
      <c r="G789" s="33" t="s">
        <v>41</v>
      </c>
      <c r="H789" s="33" t="s">
        <v>2453</v>
      </c>
      <c r="I789" s="33" t="s">
        <v>2613</v>
      </c>
      <c r="J789" s="33" t="s">
        <v>43</v>
      </c>
      <c r="K789" s="42" t="s">
        <v>44</v>
      </c>
      <c r="L789" s="33" t="s">
        <v>1994</v>
      </c>
      <c r="M789" s="33" t="s">
        <v>301</v>
      </c>
      <c r="N789" s="33" t="s">
        <v>47</v>
      </c>
      <c r="O789" s="33">
        <v>15</v>
      </c>
      <c r="P789" s="33">
        <v>15</v>
      </c>
      <c r="Q789" s="33">
        <v>0</v>
      </c>
      <c r="R789" s="33">
        <v>0</v>
      </c>
      <c r="S789" s="33">
        <v>0</v>
      </c>
      <c r="T789" s="33" t="s">
        <v>2625</v>
      </c>
      <c r="U789" s="33" t="s">
        <v>2621</v>
      </c>
      <c r="V789" s="33">
        <v>1</v>
      </c>
      <c r="W789" s="33">
        <v>132</v>
      </c>
      <c r="X789" s="33">
        <v>390</v>
      </c>
      <c r="Y789" s="33">
        <v>15</v>
      </c>
      <c r="Z789" s="52">
        <v>0.98</v>
      </c>
      <c r="AA789" s="33" t="s">
        <v>186</v>
      </c>
      <c r="AB789" s="33" t="s">
        <v>2616</v>
      </c>
    </row>
    <row r="790" s="9" customFormat="1" ht="56" customHeight="1" spans="1:28">
      <c r="A790" s="33">
        <v>55</v>
      </c>
      <c r="B790" s="17" t="s">
        <v>36</v>
      </c>
      <c r="C790" s="17" t="s">
        <v>37</v>
      </c>
      <c r="D790" s="33" t="s">
        <v>2626</v>
      </c>
      <c r="E790" s="33" t="s">
        <v>39</v>
      </c>
      <c r="F790" s="33" t="s">
        <v>40</v>
      </c>
      <c r="G790" s="33" t="s">
        <v>41</v>
      </c>
      <c r="H790" s="33" t="s">
        <v>2453</v>
      </c>
      <c r="I790" s="33" t="s">
        <v>2613</v>
      </c>
      <c r="J790" s="33" t="s">
        <v>43</v>
      </c>
      <c r="K790" s="42" t="s">
        <v>44</v>
      </c>
      <c r="L790" s="33" t="s">
        <v>1994</v>
      </c>
      <c r="M790" s="33" t="s">
        <v>301</v>
      </c>
      <c r="N790" s="33" t="s">
        <v>47</v>
      </c>
      <c r="O790" s="33">
        <v>35.4</v>
      </c>
      <c r="P790" s="33">
        <v>35.4</v>
      </c>
      <c r="Q790" s="33">
        <v>0</v>
      </c>
      <c r="R790" s="33">
        <v>0</v>
      </c>
      <c r="S790" s="33">
        <v>0</v>
      </c>
      <c r="T790" s="33" t="s">
        <v>2627</v>
      </c>
      <c r="U790" s="33" t="s">
        <v>2621</v>
      </c>
      <c r="V790" s="33">
        <v>1</v>
      </c>
      <c r="W790" s="33">
        <v>320</v>
      </c>
      <c r="X790" s="33">
        <v>1120</v>
      </c>
      <c r="Y790" s="33">
        <v>30</v>
      </c>
      <c r="Z790" s="52">
        <v>0.98</v>
      </c>
      <c r="AA790" s="33" t="s">
        <v>68</v>
      </c>
      <c r="AB790" s="33" t="s">
        <v>2616</v>
      </c>
    </row>
    <row r="791" s="9" customFormat="1" customHeight="1" spans="1:28">
      <c r="A791" s="33">
        <v>56</v>
      </c>
      <c r="B791" s="17" t="s">
        <v>36</v>
      </c>
      <c r="C791" s="17" t="s">
        <v>37</v>
      </c>
      <c r="D791" s="17" t="s">
        <v>2628</v>
      </c>
      <c r="E791" s="17" t="s">
        <v>39</v>
      </c>
      <c r="F791" s="33" t="s">
        <v>40</v>
      </c>
      <c r="G791" s="17" t="s">
        <v>41</v>
      </c>
      <c r="H791" s="17" t="s">
        <v>2453</v>
      </c>
      <c r="I791" s="17" t="s">
        <v>2629</v>
      </c>
      <c r="J791" s="33" t="s">
        <v>43</v>
      </c>
      <c r="K791" s="42" t="s">
        <v>44</v>
      </c>
      <c r="L791" s="42" t="s">
        <v>326</v>
      </c>
      <c r="M791" s="42" t="s">
        <v>327</v>
      </c>
      <c r="N791" s="17" t="s">
        <v>47</v>
      </c>
      <c r="O791" s="17">
        <v>13</v>
      </c>
      <c r="P791" s="17">
        <v>13</v>
      </c>
      <c r="Q791" s="17">
        <v>0</v>
      </c>
      <c r="R791" s="17">
        <v>0</v>
      </c>
      <c r="S791" s="17">
        <v>0</v>
      </c>
      <c r="T791" s="17" t="s">
        <v>2630</v>
      </c>
      <c r="U791" s="17" t="s">
        <v>2631</v>
      </c>
      <c r="V791" s="45">
        <v>1</v>
      </c>
      <c r="W791" s="50">
        <v>1166</v>
      </c>
      <c r="X791" s="50">
        <v>3800</v>
      </c>
      <c r="Y791" s="53">
        <v>543</v>
      </c>
      <c r="Z791" s="54">
        <v>0.95</v>
      </c>
      <c r="AA791" s="33" t="s">
        <v>68</v>
      </c>
      <c r="AB791" s="33" t="s">
        <v>2616</v>
      </c>
    </row>
    <row r="792" s="9" customFormat="1" ht="48" customHeight="1" spans="1:28">
      <c r="A792" s="33">
        <v>57</v>
      </c>
      <c r="B792" s="17" t="s">
        <v>36</v>
      </c>
      <c r="C792" s="17" t="s">
        <v>37</v>
      </c>
      <c r="D792" s="33" t="s">
        <v>2632</v>
      </c>
      <c r="E792" s="33" t="s">
        <v>39</v>
      </c>
      <c r="F792" s="33" t="s">
        <v>40</v>
      </c>
      <c r="G792" s="33" t="s">
        <v>41</v>
      </c>
      <c r="H792" s="33" t="s">
        <v>2453</v>
      </c>
      <c r="I792" s="33" t="s">
        <v>2633</v>
      </c>
      <c r="J792" s="33" t="s">
        <v>43</v>
      </c>
      <c r="K792" s="42" t="s">
        <v>44</v>
      </c>
      <c r="L792" s="33" t="s">
        <v>455</v>
      </c>
      <c r="M792" s="33" t="s">
        <v>582</v>
      </c>
      <c r="N792" s="33" t="s">
        <v>47</v>
      </c>
      <c r="O792" s="33">
        <v>50</v>
      </c>
      <c r="P792" s="33">
        <v>50</v>
      </c>
      <c r="Q792" s="33">
        <v>0</v>
      </c>
      <c r="R792" s="33">
        <v>0</v>
      </c>
      <c r="S792" s="33">
        <v>0</v>
      </c>
      <c r="T792" s="33" t="s">
        <v>2634</v>
      </c>
      <c r="U792" s="33" t="s">
        <v>2465</v>
      </c>
      <c r="V792" s="33">
        <v>1</v>
      </c>
      <c r="W792" s="33">
        <v>386</v>
      </c>
      <c r="X792" s="33">
        <v>1020</v>
      </c>
      <c r="Y792" s="33">
        <v>90</v>
      </c>
      <c r="Z792" s="52">
        <v>0.98</v>
      </c>
      <c r="AA792" s="33" t="s">
        <v>52</v>
      </c>
      <c r="AB792" s="33" t="s">
        <v>2635</v>
      </c>
    </row>
    <row r="793" s="9" customFormat="1" customHeight="1" spans="1:28">
      <c r="A793" s="33">
        <v>58</v>
      </c>
      <c r="B793" s="17" t="s">
        <v>36</v>
      </c>
      <c r="C793" s="17" t="s">
        <v>37</v>
      </c>
      <c r="D793" s="33" t="s">
        <v>2636</v>
      </c>
      <c r="E793" s="33" t="s">
        <v>39</v>
      </c>
      <c r="F793" s="33" t="s">
        <v>40</v>
      </c>
      <c r="G793" s="33" t="s">
        <v>41</v>
      </c>
      <c r="H793" s="33" t="s">
        <v>2453</v>
      </c>
      <c r="I793" s="33" t="s">
        <v>2633</v>
      </c>
      <c r="J793" s="33" t="s">
        <v>43</v>
      </c>
      <c r="K793" s="42" t="s">
        <v>44</v>
      </c>
      <c r="L793" s="33" t="s">
        <v>455</v>
      </c>
      <c r="M793" s="33" t="s">
        <v>582</v>
      </c>
      <c r="N793" s="33" t="s">
        <v>47</v>
      </c>
      <c r="O793" s="33">
        <v>22</v>
      </c>
      <c r="P793" s="33">
        <v>22</v>
      </c>
      <c r="Q793" s="33">
        <v>0</v>
      </c>
      <c r="R793" s="33">
        <v>0</v>
      </c>
      <c r="S793" s="33">
        <v>0</v>
      </c>
      <c r="T793" s="33" t="s">
        <v>2637</v>
      </c>
      <c r="U793" s="33" t="s">
        <v>2465</v>
      </c>
      <c r="V793" s="33">
        <v>1</v>
      </c>
      <c r="W793" s="33">
        <v>650</v>
      </c>
      <c r="X793" s="33">
        <v>2050</v>
      </c>
      <c r="Y793" s="33">
        <v>120</v>
      </c>
      <c r="Z793" s="52">
        <v>0.98</v>
      </c>
      <c r="AA793" s="33" t="s">
        <v>68</v>
      </c>
      <c r="AB793" s="33" t="s">
        <v>2635</v>
      </c>
    </row>
    <row r="794" s="9" customFormat="1" ht="53" customHeight="1" spans="1:28">
      <c r="A794" s="33">
        <v>59</v>
      </c>
      <c r="B794" s="17" t="s">
        <v>36</v>
      </c>
      <c r="C794" s="17" t="s">
        <v>37</v>
      </c>
      <c r="D794" s="33" t="s">
        <v>2638</v>
      </c>
      <c r="E794" s="33" t="s">
        <v>39</v>
      </c>
      <c r="F794" s="33" t="s">
        <v>40</v>
      </c>
      <c r="G794" s="33" t="s">
        <v>41</v>
      </c>
      <c r="H794" s="33" t="s">
        <v>2453</v>
      </c>
      <c r="I794" s="33" t="s">
        <v>2633</v>
      </c>
      <c r="J794" s="33" t="s">
        <v>43</v>
      </c>
      <c r="K794" s="42" t="s">
        <v>44</v>
      </c>
      <c r="L794" s="33" t="s">
        <v>1994</v>
      </c>
      <c r="M794" s="33" t="s">
        <v>301</v>
      </c>
      <c r="N794" s="33" t="s">
        <v>47</v>
      </c>
      <c r="O794" s="33">
        <v>26.5</v>
      </c>
      <c r="P794" s="33">
        <v>26.5</v>
      </c>
      <c r="Q794" s="33">
        <v>0</v>
      </c>
      <c r="R794" s="33">
        <v>0</v>
      </c>
      <c r="S794" s="33">
        <v>0</v>
      </c>
      <c r="T794" s="33" t="s">
        <v>2639</v>
      </c>
      <c r="U794" s="33" t="s">
        <v>2640</v>
      </c>
      <c r="V794" s="33">
        <v>1</v>
      </c>
      <c r="W794" s="33">
        <v>210</v>
      </c>
      <c r="X794" s="33">
        <v>658</v>
      </c>
      <c r="Y794" s="33">
        <v>91</v>
      </c>
      <c r="Z794" s="52">
        <v>0.98</v>
      </c>
      <c r="AA794" s="33" t="s">
        <v>68</v>
      </c>
      <c r="AB794" s="33" t="s">
        <v>2635</v>
      </c>
    </row>
    <row r="795" s="9" customFormat="1" ht="49" customHeight="1" spans="1:28">
      <c r="A795" s="33">
        <v>60</v>
      </c>
      <c r="B795" s="17" t="s">
        <v>36</v>
      </c>
      <c r="C795" s="17" t="s">
        <v>37</v>
      </c>
      <c r="D795" s="33" t="s">
        <v>2641</v>
      </c>
      <c r="E795" s="33" t="s">
        <v>39</v>
      </c>
      <c r="F795" s="33" t="s">
        <v>40</v>
      </c>
      <c r="G795" s="33" t="s">
        <v>41</v>
      </c>
      <c r="H795" s="33" t="s">
        <v>2453</v>
      </c>
      <c r="I795" s="33" t="s">
        <v>2633</v>
      </c>
      <c r="J795" s="33" t="s">
        <v>43</v>
      </c>
      <c r="K795" s="42" t="s">
        <v>44</v>
      </c>
      <c r="L795" s="33" t="s">
        <v>1994</v>
      </c>
      <c r="M795" s="33" t="s">
        <v>301</v>
      </c>
      <c r="N795" s="33" t="s">
        <v>47</v>
      </c>
      <c r="O795" s="33">
        <v>18.1</v>
      </c>
      <c r="P795" s="33">
        <v>18.1</v>
      </c>
      <c r="Q795" s="33">
        <v>0</v>
      </c>
      <c r="R795" s="33">
        <v>0</v>
      </c>
      <c r="S795" s="33">
        <v>0</v>
      </c>
      <c r="T795" s="33" t="s">
        <v>2642</v>
      </c>
      <c r="U795" s="33" t="s">
        <v>2640</v>
      </c>
      <c r="V795" s="33">
        <v>1</v>
      </c>
      <c r="W795" s="33">
        <v>294</v>
      </c>
      <c r="X795" s="33">
        <v>754</v>
      </c>
      <c r="Y795" s="33">
        <v>102</v>
      </c>
      <c r="Z795" s="52">
        <v>0.98</v>
      </c>
      <c r="AA795" s="33" t="s">
        <v>68</v>
      </c>
      <c r="AB795" s="33" t="s">
        <v>2635</v>
      </c>
    </row>
    <row r="796" s="9" customFormat="1" ht="59" customHeight="1" spans="1:28">
      <c r="A796" s="33">
        <v>61</v>
      </c>
      <c r="B796" s="17" t="s">
        <v>36</v>
      </c>
      <c r="C796" s="17" t="s">
        <v>37</v>
      </c>
      <c r="D796" s="33" t="s">
        <v>2643</v>
      </c>
      <c r="E796" s="33" t="s">
        <v>39</v>
      </c>
      <c r="F796" s="33" t="s">
        <v>40</v>
      </c>
      <c r="G796" s="33" t="s">
        <v>41</v>
      </c>
      <c r="H796" s="33" t="s">
        <v>2453</v>
      </c>
      <c r="I796" s="33" t="s">
        <v>2633</v>
      </c>
      <c r="J796" s="33" t="s">
        <v>43</v>
      </c>
      <c r="K796" s="42" t="s">
        <v>44</v>
      </c>
      <c r="L796" s="33" t="s">
        <v>1994</v>
      </c>
      <c r="M796" s="33" t="s">
        <v>301</v>
      </c>
      <c r="N796" s="33" t="s">
        <v>47</v>
      </c>
      <c r="O796" s="33">
        <v>46</v>
      </c>
      <c r="P796" s="33">
        <v>46</v>
      </c>
      <c r="Q796" s="33">
        <v>0</v>
      </c>
      <c r="R796" s="33">
        <v>0</v>
      </c>
      <c r="S796" s="33">
        <v>0</v>
      </c>
      <c r="T796" s="33" t="s">
        <v>2644</v>
      </c>
      <c r="U796" s="33" t="s">
        <v>2645</v>
      </c>
      <c r="V796" s="33">
        <v>1</v>
      </c>
      <c r="W796" s="33">
        <v>385</v>
      </c>
      <c r="X796" s="33">
        <v>1076</v>
      </c>
      <c r="Y796" s="33">
        <v>52</v>
      </c>
      <c r="Z796" s="52">
        <v>0.98</v>
      </c>
      <c r="AA796" s="33" t="s">
        <v>68</v>
      </c>
      <c r="AB796" s="33" t="s">
        <v>2635</v>
      </c>
    </row>
    <row r="797" s="9" customFormat="1" ht="64" customHeight="1" spans="1:28">
      <c r="A797" s="33">
        <v>62</v>
      </c>
      <c r="B797" s="17" t="s">
        <v>36</v>
      </c>
      <c r="C797" s="17" t="s">
        <v>37</v>
      </c>
      <c r="D797" s="33" t="s">
        <v>2646</v>
      </c>
      <c r="E797" s="33" t="s">
        <v>39</v>
      </c>
      <c r="F797" s="33" t="s">
        <v>40</v>
      </c>
      <c r="G797" s="33" t="s">
        <v>41</v>
      </c>
      <c r="H797" s="33" t="s">
        <v>2453</v>
      </c>
      <c r="I797" s="33" t="s">
        <v>2633</v>
      </c>
      <c r="J797" s="33" t="s">
        <v>43</v>
      </c>
      <c r="K797" s="42" t="s">
        <v>44</v>
      </c>
      <c r="L797" s="33" t="s">
        <v>1994</v>
      </c>
      <c r="M797" s="33" t="s">
        <v>301</v>
      </c>
      <c r="N797" s="33" t="s">
        <v>47</v>
      </c>
      <c r="O797" s="33">
        <v>20</v>
      </c>
      <c r="P797" s="33">
        <v>20</v>
      </c>
      <c r="Q797" s="33">
        <v>0</v>
      </c>
      <c r="R797" s="33">
        <v>0</v>
      </c>
      <c r="S797" s="33">
        <v>0</v>
      </c>
      <c r="T797" s="33" t="s">
        <v>2647</v>
      </c>
      <c r="U797" s="33" t="s">
        <v>2648</v>
      </c>
      <c r="V797" s="33">
        <v>1</v>
      </c>
      <c r="W797" s="33">
        <v>231</v>
      </c>
      <c r="X797" s="33">
        <v>543</v>
      </c>
      <c r="Y797" s="33">
        <v>35</v>
      </c>
      <c r="Z797" s="52">
        <v>0.98</v>
      </c>
      <c r="AA797" s="33" t="s">
        <v>68</v>
      </c>
      <c r="AB797" s="33" t="s">
        <v>2635</v>
      </c>
    </row>
    <row r="798" s="9" customFormat="1" ht="63" customHeight="1" spans="1:28">
      <c r="A798" s="33">
        <v>63</v>
      </c>
      <c r="B798" s="17" t="s">
        <v>36</v>
      </c>
      <c r="C798" s="17" t="s">
        <v>37</v>
      </c>
      <c r="D798" s="33" t="s">
        <v>2649</v>
      </c>
      <c r="E798" s="33" t="s">
        <v>39</v>
      </c>
      <c r="F798" s="33" t="s">
        <v>40</v>
      </c>
      <c r="G798" s="33" t="s">
        <v>41</v>
      </c>
      <c r="H798" s="33" t="s">
        <v>2453</v>
      </c>
      <c r="I798" s="33" t="s">
        <v>2650</v>
      </c>
      <c r="J798" s="33" t="s">
        <v>43</v>
      </c>
      <c r="K798" s="42" t="s">
        <v>44</v>
      </c>
      <c r="L798" s="33" t="s">
        <v>2596</v>
      </c>
      <c r="M798" s="33" t="s">
        <v>301</v>
      </c>
      <c r="N798" s="33" t="s">
        <v>47</v>
      </c>
      <c r="O798" s="33">
        <v>30</v>
      </c>
      <c r="P798" s="33">
        <v>30</v>
      </c>
      <c r="Q798" s="33">
        <v>0</v>
      </c>
      <c r="R798" s="33">
        <v>0</v>
      </c>
      <c r="S798" s="33">
        <v>0</v>
      </c>
      <c r="T798" s="33" t="s">
        <v>2651</v>
      </c>
      <c r="U798" s="33" t="s">
        <v>2652</v>
      </c>
      <c r="V798" s="33">
        <v>1</v>
      </c>
      <c r="W798" s="33">
        <v>272</v>
      </c>
      <c r="X798" s="33">
        <v>1138</v>
      </c>
      <c r="Y798" s="33">
        <v>160</v>
      </c>
      <c r="Z798" s="52">
        <v>0.98</v>
      </c>
      <c r="AA798" s="33" t="s">
        <v>68</v>
      </c>
      <c r="AB798" s="33" t="s">
        <v>2653</v>
      </c>
    </row>
    <row r="799" s="9" customFormat="1" ht="52" customHeight="1" spans="1:28">
      <c r="A799" s="33">
        <v>64</v>
      </c>
      <c r="B799" s="17" t="s">
        <v>36</v>
      </c>
      <c r="C799" s="17" t="s">
        <v>37</v>
      </c>
      <c r="D799" s="33" t="s">
        <v>2654</v>
      </c>
      <c r="E799" s="33" t="s">
        <v>39</v>
      </c>
      <c r="F799" s="33" t="s">
        <v>40</v>
      </c>
      <c r="G799" s="33" t="s">
        <v>41</v>
      </c>
      <c r="H799" s="33" t="s">
        <v>2453</v>
      </c>
      <c r="I799" s="33" t="s">
        <v>2650</v>
      </c>
      <c r="J799" s="33" t="s">
        <v>43</v>
      </c>
      <c r="K799" s="42" t="s">
        <v>44</v>
      </c>
      <c r="L799" s="33" t="s">
        <v>455</v>
      </c>
      <c r="M799" s="33" t="s">
        <v>582</v>
      </c>
      <c r="N799" s="33" t="s">
        <v>47</v>
      </c>
      <c r="O799" s="33">
        <v>33</v>
      </c>
      <c r="P799" s="33">
        <v>33</v>
      </c>
      <c r="Q799" s="33">
        <v>0</v>
      </c>
      <c r="R799" s="33">
        <v>0</v>
      </c>
      <c r="S799" s="33">
        <v>0</v>
      </c>
      <c r="T799" s="33" t="s">
        <v>2655</v>
      </c>
      <c r="U799" s="33" t="s">
        <v>2530</v>
      </c>
      <c r="V799" s="33">
        <v>1</v>
      </c>
      <c r="W799" s="33">
        <v>64</v>
      </c>
      <c r="X799" s="33">
        <v>357</v>
      </c>
      <c r="Y799" s="33">
        <v>133</v>
      </c>
      <c r="Z799" s="52">
        <v>0.98</v>
      </c>
      <c r="AA799" s="33" t="s">
        <v>52</v>
      </c>
      <c r="AB799" s="33" t="s">
        <v>2653</v>
      </c>
    </row>
    <row r="800" s="9" customFormat="1" ht="73" customHeight="1" spans="1:28">
      <c r="A800" s="33">
        <v>65</v>
      </c>
      <c r="B800" s="17" t="s">
        <v>36</v>
      </c>
      <c r="C800" s="17" t="s">
        <v>37</v>
      </c>
      <c r="D800" s="33" t="s">
        <v>2656</v>
      </c>
      <c r="E800" s="33" t="s">
        <v>39</v>
      </c>
      <c r="F800" s="33" t="s">
        <v>40</v>
      </c>
      <c r="G800" s="33" t="s">
        <v>41</v>
      </c>
      <c r="H800" s="33" t="s">
        <v>2453</v>
      </c>
      <c r="I800" s="33" t="s">
        <v>2650</v>
      </c>
      <c r="J800" s="33" t="s">
        <v>43</v>
      </c>
      <c r="K800" s="42" t="s">
        <v>44</v>
      </c>
      <c r="L800" s="33" t="s">
        <v>2596</v>
      </c>
      <c r="M800" s="33" t="s">
        <v>301</v>
      </c>
      <c r="N800" s="33" t="s">
        <v>47</v>
      </c>
      <c r="O800" s="33">
        <v>23</v>
      </c>
      <c r="P800" s="33">
        <v>23</v>
      </c>
      <c r="Q800" s="33">
        <v>0</v>
      </c>
      <c r="R800" s="33">
        <v>0</v>
      </c>
      <c r="S800" s="33">
        <v>0</v>
      </c>
      <c r="T800" s="33" t="s">
        <v>2657</v>
      </c>
      <c r="U800" s="33" t="s">
        <v>2640</v>
      </c>
      <c r="V800" s="33">
        <v>1</v>
      </c>
      <c r="W800" s="33">
        <v>185</v>
      </c>
      <c r="X800" s="33">
        <v>886</v>
      </c>
      <c r="Y800" s="33">
        <v>112</v>
      </c>
      <c r="Z800" s="52">
        <v>0.98</v>
      </c>
      <c r="AA800" s="33" t="s">
        <v>68</v>
      </c>
      <c r="AB800" s="33" t="s">
        <v>2653</v>
      </c>
    </row>
    <row r="801" s="9" customFormat="1" customHeight="1" spans="1:28">
      <c r="A801" s="33">
        <v>66</v>
      </c>
      <c r="B801" s="17" t="s">
        <v>36</v>
      </c>
      <c r="C801" s="17" t="s">
        <v>37</v>
      </c>
      <c r="D801" s="33" t="s">
        <v>2658</v>
      </c>
      <c r="E801" s="33" t="s">
        <v>39</v>
      </c>
      <c r="F801" s="33" t="s">
        <v>40</v>
      </c>
      <c r="G801" s="33" t="s">
        <v>41</v>
      </c>
      <c r="H801" s="33" t="s">
        <v>2453</v>
      </c>
      <c r="I801" s="33" t="s">
        <v>2650</v>
      </c>
      <c r="J801" s="33" t="s">
        <v>43</v>
      </c>
      <c r="K801" s="42" t="s">
        <v>44</v>
      </c>
      <c r="L801" s="33" t="s">
        <v>2596</v>
      </c>
      <c r="M801" s="33" t="s">
        <v>301</v>
      </c>
      <c r="N801" s="33" t="s">
        <v>47</v>
      </c>
      <c r="O801" s="33">
        <v>5.2</v>
      </c>
      <c r="P801" s="33">
        <v>5.2</v>
      </c>
      <c r="Q801" s="33">
        <v>0</v>
      </c>
      <c r="R801" s="33">
        <v>0</v>
      </c>
      <c r="S801" s="33">
        <v>0</v>
      </c>
      <c r="T801" s="33" t="s">
        <v>2659</v>
      </c>
      <c r="U801" s="33" t="s">
        <v>2640</v>
      </c>
      <c r="V801" s="33">
        <v>1</v>
      </c>
      <c r="W801" s="33">
        <v>62</v>
      </c>
      <c r="X801" s="33">
        <v>362</v>
      </c>
      <c r="Y801" s="33">
        <v>95</v>
      </c>
      <c r="Z801" s="52">
        <v>0.98</v>
      </c>
      <c r="AA801" s="33" t="s">
        <v>68</v>
      </c>
      <c r="AB801" s="33" t="s">
        <v>2653</v>
      </c>
    </row>
    <row r="802" s="9" customFormat="1" ht="64" customHeight="1" spans="1:28">
      <c r="A802" s="33">
        <v>67</v>
      </c>
      <c r="B802" s="17" t="s">
        <v>36</v>
      </c>
      <c r="C802" s="17" t="s">
        <v>37</v>
      </c>
      <c r="D802" s="33" t="s">
        <v>2660</v>
      </c>
      <c r="E802" s="33" t="s">
        <v>39</v>
      </c>
      <c r="F802" s="33" t="s">
        <v>40</v>
      </c>
      <c r="G802" s="33" t="s">
        <v>41</v>
      </c>
      <c r="H802" s="33" t="s">
        <v>2453</v>
      </c>
      <c r="I802" s="33" t="s">
        <v>2650</v>
      </c>
      <c r="J802" s="33" t="s">
        <v>43</v>
      </c>
      <c r="K802" s="42" t="s">
        <v>44</v>
      </c>
      <c r="L802" s="33" t="s">
        <v>455</v>
      </c>
      <c r="M802" s="33" t="s">
        <v>582</v>
      </c>
      <c r="N802" s="33" t="s">
        <v>47</v>
      </c>
      <c r="O802" s="33">
        <v>36</v>
      </c>
      <c r="P802" s="33">
        <v>36</v>
      </c>
      <c r="Q802" s="33">
        <v>0</v>
      </c>
      <c r="R802" s="33">
        <v>0</v>
      </c>
      <c r="S802" s="33">
        <v>0</v>
      </c>
      <c r="T802" s="33" t="s">
        <v>2661</v>
      </c>
      <c r="U802" s="33" t="s">
        <v>2530</v>
      </c>
      <c r="V802" s="33">
        <v>1</v>
      </c>
      <c r="W802" s="33">
        <v>193</v>
      </c>
      <c r="X802" s="33">
        <v>943</v>
      </c>
      <c r="Y802" s="33">
        <v>133</v>
      </c>
      <c r="Z802" s="52">
        <v>0.98</v>
      </c>
      <c r="AA802" s="33" t="s">
        <v>68</v>
      </c>
      <c r="AB802" s="33" t="s">
        <v>2653</v>
      </c>
    </row>
    <row r="803" s="9" customFormat="1" ht="53" customHeight="1" spans="1:28">
      <c r="A803" s="33">
        <v>68</v>
      </c>
      <c r="B803" s="17" t="s">
        <v>36</v>
      </c>
      <c r="C803" s="17" t="s">
        <v>37</v>
      </c>
      <c r="D803" s="33" t="s">
        <v>2662</v>
      </c>
      <c r="E803" s="33" t="s">
        <v>39</v>
      </c>
      <c r="F803" s="33" t="s">
        <v>40</v>
      </c>
      <c r="G803" s="33" t="s">
        <v>41</v>
      </c>
      <c r="H803" s="33" t="s">
        <v>2453</v>
      </c>
      <c r="I803" s="33" t="s">
        <v>2650</v>
      </c>
      <c r="J803" s="33" t="s">
        <v>43</v>
      </c>
      <c r="K803" s="42" t="s">
        <v>44</v>
      </c>
      <c r="L803" s="33" t="s">
        <v>455</v>
      </c>
      <c r="M803" s="33" t="s">
        <v>582</v>
      </c>
      <c r="N803" s="33" t="s">
        <v>47</v>
      </c>
      <c r="O803" s="33">
        <v>15</v>
      </c>
      <c r="P803" s="33">
        <v>15</v>
      </c>
      <c r="Q803" s="33">
        <v>0</v>
      </c>
      <c r="R803" s="33">
        <v>0</v>
      </c>
      <c r="S803" s="33">
        <v>0</v>
      </c>
      <c r="T803" s="33" t="s">
        <v>2663</v>
      </c>
      <c r="U803" s="33" t="s">
        <v>2530</v>
      </c>
      <c r="V803" s="33">
        <v>1</v>
      </c>
      <c r="W803" s="33">
        <v>81</v>
      </c>
      <c r="X803" s="33">
        <v>398</v>
      </c>
      <c r="Y803" s="33">
        <v>104</v>
      </c>
      <c r="Z803" s="52">
        <v>0.98</v>
      </c>
      <c r="AA803" s="33" t="s">
        <v>68</v>
      </c>
      <c r="AB803" s="33" t="s">
        <v>2653</v>
      </c>
    </row>
    <row r="804" s="9" customFormat="1" customHeight="1" spans="1:28">
      <c r="A804" s="33">
        <v>69</v>
      </c>
      <c r="B804" s="17" t="s">
        <v>36</v>
      </c>
      <c r="C804" s="17" t="s">
        <v>37</v>
      </c>
      <c r="D804" s="33" t="s">
        <v>2664</v>
      </c>
      <c r="E804" s="33" t="s">
        <v>39</v>
      </c>
      <c r="F804" s="33" t="s">
        <v>40</v>
      </c>
      <c r="G804" s="33" t="s">
        <v>41</v>
      </c>
      <c r="H804" s="33" t="s">
        <v>2453</v>
      </c>
      <c r="I804" s="33" t="s">
        <v>2650</v>
      </c>
      <c r="J804" s="33" t="s">
        <v>43</v>
      </c>
      <c r="K804" s="42" t="s">
        <v>44</v>
      </c>
      <c r="L804" s="33" t="s">
        <v>455</v>
      </c>
      <c r="M804" s="33" t="s">
        <v>582</v>
      </c>
      <c r="N804" s="33" t="s">
        <v>47</v>
      </c>
      <c r="O804" s="33">
        <v>6</v>
      </c>
      <c r="P804" s="33">
        <v>6</v>
      </c>
      <c r="Q804" s="33">
        <v>0</v>
      </c>
      <c r="R804" s="33">
        <v>0</v>
      </c>
      <c r="S804" s="33">
        <v>0</v>
      </c>
      <c r="T804" s="33" t="s">
        <v>2665</v>
      </c>
      <c r="U804" s="33" t="s">
        <v>2530</v>
      </c>
      <c r="V804" s="33">
        <v>1</v>
      </c>
      <c r="W804" s="33">
        <v>64</v>
      </c>
      <c r="X804" s="33">
        <v>357</v>
      </c>
      <c r="Y804" s="33">
        <v>133</v>
      </c>
      <c r="Z804" s="52">
        <v>0.98</v>
      </c>
      <c r="AA804" s="33" t="s">
        <v>68</v>
      </c>
      <c r="AB804" s="33" t="s">
        <v>2653</v>
      </c>
    </row>
    <row r="805" s="9" customFormat="1" customHeight="1" spans="1:28">
      <c r="A805" s="33">
        <v>70</v>
      </c>
      <c r="B805" s="33" t="s">
        <v>60</v>
      </c>
      <c r="C805" s="17" t="s">
        <v>37</v>
      </c>
      <c r="D805" s="33" t="s">
        <v>2666</v>
      </c>
      <c r="E805" s="33" t="s">
        <v>39</v>
      </c>
      <c r="F805" s="33" t="s">
        <v>40</v>
      </c>
      <c r="G805" s="33" t="s">
        <v>41</v>
      </c>
      <c r="H805" s="33" t="s">
        <v>2453</v>
      </c>
      <c r="I805" s="33" t="s">
        <v>2667</v>
      </c>
      <c r="J805" s="33" t="s">
        <v>43</v>
      </c>
      <c r="K805" s="33" t="s">
        <v>63</v>
      </c>
      <c r="L805" s="33" t="s">
        <v>64</v>
      </c>
      <c r="M805" s="33" t="s">
        <v>2668</v>
      </c>
      <c r="N805" s="33" t="s">
        <v>47</v>
      </c>
      <c r="O805" s="33">
        <v>30</v>
      </c>
      <c r="P805" s="33">
        <v>30</v>
      </c>
      <c r="Q805" s="33">
        <v>0</v>
      </c>
      <c r="R805" s="33">
        <v>0</v>
      </c>
      <c r="S805" s="33">
        <v>0</v>
      </c>
      <c r="T805" s="33" t="s">
        <v>2669</v>
      </c>
      <c r="U805" s="33" t="s">
        <v>2670</v>
      </c>
      <c r="V805" s="33">
        <v>1</v>
      </c>
      <c r="W805" s="33">
        <v>15</v>
      </c>
      <c r="X805" s="33">
        <v>78</v>
      </c>
      <c r="Y805" s="33">
        <v>20</v>
      </c>
      <c r="Z805" s="52">
        <v>0.98</v>
      </c>
      <c r="AA805" s="33" t="s">
        <v>242</v>
      </c>
      <c r="AB805" s="33" t="s">
        <v>2671</v>
      </c>
    </row>
    <row r="806" s="9" customFormat="1" ht="53" customHeight="1" spans="1:28">
      <c r="A806" s="33">
        <v>71</v>
      </c>
      <c r="B806" s="17" t="s">
        <v>36</v>
      </c>
      <c r="C806" s="17" t="s">
        <v>37</v>
      </c>
      <c r="D806" s="33" t="s">
        <v>2672</v>
      </c>
      <c r="E806" s="33" t="s">
        <v>39</v>
      </c>
      <c r="F806" s="33" t="s">
        <v>40</v>
      </c>
      <c r="G806" s="33" t="s">
        <v>41</v>
      </c>
      <c r="H806" s="33" t="s">
        <v>2453</v>
      </c>
      <c r="I806" s="33" t="s">
        <v>2667</v>
      </c>
      <c r="J806" s="33" t="s">
        <v>43</v>
      </c>
      <c r="K806" s="42" t="s">
        <v>44</v>
      </c>
      <c r="L806" s="33" t="s">
        <v>455</v>
      </c>
      <c r="M806" s="33" t="s">
        <v>582</v>
      </c>
      <c r="N806" s="33" t="s">
        <v>47</v>
      </c>
      <c r="O806" s="33">
        <v>18</v>
      </c>
      <c r="P806" s="33">
        <v>18</v>
      </c>
      <c r="Q806" s="33">
        <v>0</v>
      </c>
      <c r="R806" s="33">
        <v>0</v>
      </c>
      <c r="S806" s="33">
        <v>0</v>
      </c>
      <c r="T806" s="33" t="s">
        <v>2673</v>
      </c>
      <c r="U806" s="33" t="s">
        <v>2674</v>
      </c>
      <c r="V806" s="33">
        <v>1</v>
      </c>
      <c r="W806" s="33">
        <v>279</v>
      </c>
      <c r="X806" s="33">
        <v>883</v>
      </c>
      <c r="Y806" s="33">
        <v>145</v>
      </c>
      <c r="Z806" s="52">
        <v>0.98</v>
      </c>
      <c r="AA806" s="33" t="s">
        <v>52</v>
      </c>
      <c r="AB806" s="33" t="s">
        <v>2671</v>
      </c>
    </row>
    <row r="807" s="9" customFormat="1" ht="50" customHeight="1" spans="1:28">
      <c r="A807" s="33">
        <v>72</v>
      </c>
      <c r="B807" s="33" t="s">
        <v>60</v>
      </c>
      <c r="C807" s="17" t="s">
        <v>37</v>
      </c>
      <c r="D807" s="33" t="s">
        <v>2675</v>
      </c>
      <c r="E807" s="33" t="s">
        <v>39</v>
      </c>
      <c r="F807" s="33" t="s">
        <v>40</v>
      </c>
      <c r="G807" s="33" t="s">
        <v>41</v>
      </c>
      <c r="H807" s="33" t="s">
        <v>2453</v>
      </c>
      <c r="I807" s="33" t="s">
        <v>2667</v>
      </c>
      <c r="J807" s="33" t="s">
        <v>43</v>
      </c>
      <c r="K807" s="33" t="s">
        <v>63</v>
      </c>
      <c r="L807" s="33" t="s">
        <v>300</v>
      </c>
      <c r="M807" s="33" t="s">
        <v>301</v>
      </c>
      <c r="N807" s="33" t="s">
        <v>47</v>
      </c>
      <c r="O807" s="33">
        <v>50</v>
      </c>
      <c r="P807" s="33">
        <v>50</v>
      </c>
      <c r="Q807" s="33">
        <v>0</v>
      </c>
      <c r="R807" s="33">
        <v>0</v>
      </c>
      <c r="S807" s="33">
        <v>0</v>
      </c>
      <c r="T807" s="33" t="s">
        <v>2676</v>
      </c>
      <c r="U807" s="33" t="s">
        <v>2677</v>
      </c>
      <c r="V807" s="33">
        <v>2</v>
      </c>
      <c r="W807" s="33">
        <v>766</v>
      </c>
      <c r="X807" s="33">
        <v>2521</v>
      </c>
      <c r="Y807" s="33">
        <v>508</v>
      </c>
      <c r="Z807" s="52">
        <v>0.98</v>
      </c>
      <c r="AA807" s="33" t="s">
        <v>68</v>
      </c>
      <c r="AB807" s="33" t="s">
        <v>2671</v>
      </c>
    </row>
    <row r="808" s="9" customFormat="1" ht="106" customHeight="1" spans="1:28">
      <c r="A808" s="33">
        <v>73</v>
      </c>
      <c r="B808" s="17" t="s">
        <v>36</v>
      </c>
      <c r="C808" s="17" t="s">
        <v>37</v>
      </c>
      <c r="D808" s="33" t="s">
        <v>2678</v>
      </c>
      <c r="E808" s="33" t="s">
        <v>39</v>
      </c>
      <c r="F808" s="33" t="s">
        <v>40</v>
      </c>
      <c r="G808" s="33" t="s">
        <v>41</v>
      </c>
      <c r="H808" s="33" t="s">
        <v>2453</v>
      </c>
      <c r="I808" s="33" t="s">
        <v>2667</v>
      </c>
      <c r="J808" s="33" t="s">
        <v>43</v>
      </c>
      <c r="K808" s="42" t="s">
        <v>44</v>
      </c>
      <c r="L808" s="33" t="s">
        <v>1994</v>
      </c>
      <c r="M808" s="33" t="s">
        <v>301</v>
      </c>
      <c r="N808" s="33" t="s">
        <v>47</v>
      </c>
      <c r="O808" s="33">
        <v>11.3</v>
      </c>
      <c r="P808" s="33">
        <v>11.3</v>
      </c>
      <c r="Q808" s="33">
        <v>0</v>
      </c>
      <c r="R808" s="33">
        <v>0</v>
      </c>
      <c r="S808" s="33">
        <v>0</v>
      </c>
      <c r="T808" s="33" t="s">
        <v>2679</v>
      </c>
      <c r="U808" s="33" t="s">
        <v>2680</v>
      </c>
      <c r="V808" s="33">
        <v>8</v>
      </c>
      <c r="W808" s="33">
        <v>300</v>
      </c>
      <c r="X808" s="33">
        <v>960</v>
      </c>
      <c r="Y808" s="33">
        <v>260</v>
      </c>
      <c r="Z808" s="52">
        <v>0.98</v>
      </c>
      <c r="AA808" s="33" t="s">
        <v>68</v>
      </c>
      <c r="AB808" s="33" t="s">
        <v>2671</v>
      </c>
    </row>
    <row r="809" s="9" customFormat="1" customHeight="1" spans="1:28">
      <c r="A809" s="33">
        <v>74</v>
      </c>
      <c r="B809" s="17" t="s">
        <v>36</v>
      </c>
      <c r="C809" s="17" t="s">
        <v>37</v>
      </c>
      <c r="D809" s="33" t="s">
        <v>2681</v>
      </c>
      <c r="E809" s="33" t="s">
        <v>39</v>
      </c>
      <c r="F809" s="33" t="s">
        <v>40</v>
      </c>
      <c r="G809" s="33" t="s">
        <v>41</v>
      </c>
      <c r="H809" s="33" t="s">
        <v>2453</v>
      </c>
      <c r="I809" s="33" t="s">
        <v>2667</v>
      </c>
      <c r="J809" s="33" t="s">
        <v>43</v>
      </c>
      <c r="K809" s="42" t="s">
        <v>44</v>
      </c>
      <c r="L809" s="33" t="s">
        <v>150</v>
      </c>
      <c r="M809" s="33" t="s">
        <v>552</v>
      </c>
      <c r="N809" s="33" t="s">
        <v>47</v>
      </c>
      <c r="O809" s="33">
        <v>7</v>
      </c>
      <c r="P809" s="33">
        <v>7</v>
      </c>
      <c r="Q809" s="33">
        <v>0</v>
      </c>
      <c r="R809" s="33">
        <v>0</v>
      </c>
      <c r="S809" s="33">
        <v>0</v>
      </c>
      <c r="T809" s="33" t="s">
        <v>2682</v>
      </c>
      <c r="U809" s="33" t="s">
        <v>2526</v>
      </c>
      <c r="V809" s="33">
        <v>1</v>
      </c>
      <c r="W809" s="33">
        <v>60</v>
      </c>
      <c r="X809" s="33">
        <v>366</v>
      </c>
      <c r="Y809" s="33">
        <v>125</v>
      </c>
      <c r="Z809" s="52">
        <v>0.98</v>
      </c>
      <c r="AA809" s="33" t="s">
        <v>68</v>
      </c>
      <c r="AB809" s="33" t="s">
        <v>2671</v>
      </c>
    </row>
    <row r="810" s="9" customFormat="1" ht="58" customHeight="1" spans="1:28">
      <c r="A810" s="33">
        <v>75</v>
      </c>
      <c r="B810" s="17" t="s">
        <v>36</v>
      </c>
      <c r="C810" s="17" t="s">
        <v>37</v>
      </c>
      <c r="D810" s="33" t="s">
        <v>2683</v>
      </c>
      <c r="E810" s="33" t="s">
        <v>39</v>
      </c>
      <c r="F810" s="33" t="s">
        <v>40</v>
      </c>
      <c r="G810" s="33" t="s">
        <v>41</v>
      </c>
      <c r="H810" s="33" t="s">
        <v>2453</v>
      </c>
      <c r="I810" s="33" t="s">
        <v>2667</v>
      </c>
      <c r="J810" s="33" t="s">
        <v>43</v>
      </c>
      <c r="K810" s="42" t="s">
        <v>44</v>
      </c>
      <c r="L810" s="33" t="s">
        <v>455</v>
      </c>
      <c r="M810" s="33" t="s">
        <v>582</v>
      </c>
      <c r="N810" s="33" t="s">
        <v>47</v>
      </c>
      <c r="O810" s="33">
        <v>83</v>
      </c>
      <c r="P810" s="33">
        <v>83</v>
      </c>
      <c r="Q810" s="33">
        <v>0</v>
      </c>
      <c r="R810" s="33">
        <v>0</v>
      </c>
      <c r="S810" s="33">
        <v>0</v>
      </c>
      <c r="T810" s="33" t="s">
        <v>2684</v>
      </c>
      <c r="U810" s="33" t="s">
        <v>2674</v>
      </c>
      <c r="V810" s="33">
        <v>2</v>
      </c>
      <c r="W810" s="33">
        <v>88</v>
      </c>
      <c r="X810" s="33">
        <v>280</v>
      </c>
      <c r="Y810" s="33">
        <v>125</v>
      </c>
      <c r="Z810" s="52">
        <v>0.98</v>
      </c>
      <c r="AA810" s="33" t="s">
        <v>52</v>
      </c>
      <c r="AB810" s="33" t="s">
        <v>2671</v>
      </c>
    </row>
    <row r="811" s="9" customFormat="1" ht="62" customHeight="1" spans="1:28">
      <c r="A811" s="33">
        <v>76</v>
      </c>
      <c r="B811" s="17" t="s">
        <v>36</v>
      </c>
      <c r="C811" s="17" t="s">
        <v>37</v>
      </c>
      <c r="D811" s="33" t="s">
        <v>2685</v>
      </c>
      <c r="E811" s="33" t="s">
        <v>39</v>
      </c>
      <c r="F811" s="33" t="s">
        <v>40</v>
      </c>
      <c r="G811" s="33" t="s">
        <v>41</v>
      </c>
      <c r="H811" s="33" t="s">
        <v>2453</v>
      </c>
      <c r="I811" s="33" t="s">
        <v>2667</v>
      </c>
      <c r="J811" s="33" t="s">
        <v>43</v>
      </c>
      <c r="K811" s="42" t="s">
        <v>44</v>
      </c>
      <c r="L811" s="33" t="s">
        <v>1994</v>
      </c>
      <c r="M811" s="33" t="s">
        <v>301</v>
      </c>
      <c r="N811" s="33" t="s">
        <v>47</v>
      </c>
      <c r="O811" s="33">
        <v>16</v>
      </c>
      <c r="P811" s="33">
        <v>16</v>
      </c>
      <c r="Q811" s="33">
        <v>0</v>
      </c>
      <c r="R811" s="33">
        <v>0</v>
      </c>
      <c r="S811" s="33">
        <v>0</v>
      </c>
      <c r="T811" s="33" t="s">
        <v>2686</v>
      </c>
      <c r="U811" s="33" t="s">
        <v>2687</v>
      </c>
      <c r="V811" s="33">
        <v>1</v>
      </c>
      <c r="W811" s="33">
        <v>43</v>
      </c>
      <c r="X811" s="33">
        <v>120</v>
      </c>
      <c r="Y811" s="33">
        <v>6</v>
      </c>
      <c r="Z811" s="52">
        <v>0.95</v>
      </c>
      <c r="AA811" s="33" t="s">
        <v>68</v>
      </c>
      <c r="AB811" s="33" t="s">
        <v>2671</v>
      </c>
    </row>
    <row r="812" s="9" customFormat="1" ht="62" customHeight="1" spans="1:28">
      <c r="A812" s="33">
        <v>77</v>
      </c>
      <c r="B812" s="17" t="s">
        <v>36</v>
      </c>
      <c r="C812" s="17" t="s">
        <v>37</v>
      </c>
      <c r="D812" s="33" t="s">
        <v>2688</v>
      </c>
      <c r="E812" s="33" t="s">
        <v>39</v>
      </c>
      <c r="F812" s="33" t="s">
        <v>40</v>
      </c>
      <c r="G812" s="33" t="s">
        <v>41</v>
      </c>
      <c r="H812" s="33" t="s">
        <v>2453</v>
      </c>
      <c r="I812" s="33" t="s">
        <v>2667</v>
      </c>
      <c r="J812" s="33" t="s">
        <v>43</v>
      </c>
      <c r="K812" s="42" t="s">
        <v>44</v>
      </c>
      <c r="L812" s="33" t="s">
        <v>1994</v>
      </c>
      <c r="M812" s="33" t="s">
        <v>301</v>
      </c>
      <c r="N812" s="33" t="s">
        <v>47</v>
      </c>
      <c r="O812" s="43">
        <v>24</v>
      </c>
      <c r="P812" s="43">
        <v>24</v>
      </c>
      <c r="Q812" s="33">
        <v>0</v>
      </c>
      <c r="R812" s="33">
        <v>0</v>
      </c>
      <c r="S812" s="33">
        <v>0</v>
      </c>
      <c r="T812" s="33" t="s">
        <v>2689</v>
      </c>
      <c r="U812" s="33" t="s">
        <v>2690</v>
      </c>
      <c r="V812" s="33">
        <v>1</v>
      </c>
      <c r="W812" s="33">
        <v>190</v>
      </c>
      <c r="X812" s="33">
        <v>1150</v>
      </c>
      <c r="Y812" s="33">
        <v>80</v>
      </c>
      <c r="Z812" s="52">
        <v>0.98</v>
      </c>
      <c r="AA812" s="33" t="s">
        <v>68</v>
      </c>
      <c r="AB812" s="33" t="s">
        <v>2671</v>
      </c>
    </row>
    <row r="813" s="9" customFormat="1" ht="70" customHeight="1" spans="1:28">
      <c r="A813" s="33">
        <v>78</v>
      </c>
      <c r="B813" s="17" t="s">
        <v>36</v>
      </c>
      <c r="C813" s="17" t="s">
        <v>37</v>
      </c>
      <c r="D813" s="33" t="s">
        <v>2691</v>
      </c>
      <c r="E813" s="33" t="s">
        <v>39</v>
      </c>
      <c r="F813" s="33" t="s">
        <v>40</v>
      </c>
      <c r="G813" s="33" t="s">
        <v>41</v>
      </c>
      <c r="H813" s="33" t="s">
        <v>2453</v>
      </c>
      <c r="I813" s="33" t="s">
        <v>2667</v>
      </c>
      <c r="J813" s="33" t="s">
        <v>43</v>
      </c>
      <c r="K813" s="42" t="s">
        <v>44</v>
      </c>
      <c r="L813" s="33" t="s">
        <v>1994</v>
      </c>
      <c r="M813" s="33" t="s">
        <v>301</v>
      </c>
      <c r="N813" s="33" t="s">
        <v>47</v>
      </c>
      <c r="O813" s="33">
        <v>70</v>
      </c>
      <c r="P813" s="33">
        <v>70</v>
      </c>
      <c r="Q813" s="33">
        <v>0</v>
      </c>
      <c r="R813" s="33">
        <v>0</v>
      </c>
      <c r="S813" s="33">
        <v>0</v>
      </c>
      <c r="T813" s="33" t="s">
        <v>2692</v>
      </c>
      <c r="U813" s="33" t="s">
        <v>2693</v>
      </c>
      <c r="V813" s="33">
        <v>1</v>
      </c>
      <c r="W813" s="33">
        <v>204</v>
      </c>
      <c r="X813" s="33">
        <v>1230</v>
      </c>
      <c r="Y813" s="33">
        <v>150</v>
      </c>
      <c r="Z813" s="52">
        <v>0.95</v>
      </c>
      <c r="AA813" s="33" t="s">
        <v>68</v>
      </c>
      <c r="AB813" s="33" t="s">
        <v>2671</v>
      </c>
    </row>
    <row r="814" s="9" customFormat="1" ht="63" customHeight="1" spans="1:28">
      <c r="A814" s="33">
        <v>79</v>
      </c>
      <c r="B814" s="17" t="s">
        <v>36</v>
      </c>
      <c r="C814" s="17" t="s">
        <v>37</v>
      </c>
      <c r="D814" s="17" t="s">
        <v>2694</v>
      </c>
      <c r="E814" s="17" t="s">
        <v>517</v>
      </c>
      <c r="F814" s="33" t="s">
        <v>40</v>
      </c>
      <c r="G814" s="17" t="s">
        <v>41</v>
      </c>
      <c r="H814" s="17" t="s">
        <v>2453</v>
      </c>
      <c r="I814" s="17" t="s">
        <v>2695</v>
      </c>
      <c r="J814" s="17" t="s">
        <v>43</v>
      </c>
      <c r="K814" s="42" t="s">
        <v>44</v>
      </c>
      <c r="L814" s="42" t="s">
        <v>45</v>
      </c>
      <c r="M814" s="42" t="s">
        <v>46</v>
      </c>
      <c r="N814" s="17" t="s">
        <v>47</v>
      </c>
      <c r="O814" s="58">
        <v>68</v>
      </c>
      <c r="P814" s="58">
        <v>68</v>
      </c>
      <c r="Q814" s="58">
        <v>0</v>
      </c>
      <c r="R814" s="58">
        <v>0</v>
      </c>
      <c r="S814" s="58">
        <v>0</v>
      </c>
      <c r="T814" s="58" t="s">
        <v>2696</v>
      </c>
      <c r="U814" s="17" t="s">
        <v>2615</v>
      </c>
      <c r="V814" s="61">
        <v>1</v>
      </c>
      <c r="W814" s="62">
        <v>156</v>
      </c>
      <c r="X814" s="62">
        <v>509</v>
      </c>
      <c r="Y814" s="66">
        <v>90</v>
      </c>
      <c r="Z814" s="52">
        <v>0.98</v>
      </c>
      <c r="AA814" s="58" t="s">
        <v>68</v>
      </c>
      <c r="AB814" s="33" t="s">
        <v>2616</v>
      </c>
    </row>
    <row r="815" s="9" customFormat="1" ht="62" customHeight="1" spans="1:28">
      <c r="A815" s="33">
        <v>80</v>
      </c>
      <c r="B815" s="17" t="s">
        <v>36</v>
      </c>
      <c r="C815" s="17" t="s">
        <v>37</v>
      </c>
      <c r="D815" s="17" t="s">
        <v>2697</v>
      </c>
      <c r="E815" s="17" t="s">
        <v>517</v>
      </c>
      <c r="F815" s="33" t="s">
        <v>40</v>
      </c>
      <c r="G815" s="17" t="s">
        <v>41</v>
      </c>
      <c r="H815" s="17" t="s">
        <v>2453</v>
      </c>
      <c r="I815" s="17" t="s">
        <v>2698</v>
      </c>
      <c r="J815" s="17" t="s">
        <v>43</v>
      </c>
      <c r="K815" s="42" t="s">
        <v>44</v>
      </c>
      <c r="L815" s="42" t="s">
        <v>45</v>
      </c>
      <c r="M815" s="42" t="s">
        <v>74</v>
      </c>
      <c r="N815" s="17" t="s">
        <v>47</v>
      </c>
      <c r="O815" s="17">
        <v>55</v>
      </c>
      <c r="P815" s="17">
        <v>55</v>
      </c>
      <c r="Q815" s="58">
        <v>0</v>
      </c>
      <c r="R815" s="58">
        <v>0</v>
      </c>
      <c r="S815" s="58">
        <v>0</v>
      </c>
      <c r="T815" s="17" t="s">
        <v>2699</v>
      </c>
      <c r="U815" s="17" t="s">
        <v>2458</v>
      </c>
      <c r="V815" s="45">
        <v>1</v>
      </c>
      <c r="W815" s="50">
        <v>120</v>
      </c>
      <c r="X815" s="50">
        <v>390</v>
      </c>
      <c r="Y815" s="53">
        <v>59</v>
      </c>
      <c r="Z815" s="52">
        <v>0.98</v>
      </c>
      <c r="AA815" s="58" t="s">
        <v>68</v>
      </c>
      <c r="AB815" s="33" t="s">
        <v>2616</v>
      </c>
    </row>
    <row r="816" s="9" customFormat="1" ht="62" customHeight="1" spans="1:28">
      <c r="A816" s="33">
        <v>81</v>
      </c>
      <c r="B816" s="17" t="s">
        <v>36</v>
      </c>
      <c r="C816" s="17" t="s">
        <v>37</v>
      </c>
      <c r="D816" s="33" t="s">
        <v>2700</v>
      </c>
      <c r="E816" s="33" t="s">
        <v>39</v>
      </c>
      <c r="F816" s="33" t="s">
        <v>40</v>
      </c>
      <c r="G816" s="33" t="s">
        <v>41</v>
      </c>
      <c r="H816" s="33" t="s">
        <v>2453</v>
      </c>
      <c r="I816" s="33" t="s">
        <v>2701</v>
      </c>
      <c r="J816" s="33" t="s">
        <v>2702</v>
      </c>
      <c r="K816" s="33" t="s">
        <v>44</v>
      </c>
      <c r="L816" s="33" t="s">
        <v>326</v>
      </c>
      <c r="M816" s="33" t="s">
        <v>327</v>
      </c>
      <c r="N816" s="33" t="s">
        <v>47</v>
      </c>
      <c r="O816" s="33">
        <v>18</v>
      </c>
      <c r="P816" s="33">
        <v>18</v>
      </c>
      <c r="Q816" s="33">
        <v>0</v>
      </c>
      <c r="R816" s="33">
        <v>0</v>
      </c>
      <c r="S816" s="33">
        <v>0</v>
      </c>
      <c r="T816" s="33" t="s">
        <v>2703</v>
      </c>
      <c r="U816" s="33" t="s">
        <v>2704</v>
      </c>
      <c r="V816" s="33">
        <v>12</v>
      </c>
      <c r="W816" s="33">
        <v>4625</v>
      </c>
      <c r="X816" s="33">
        <v>16895</v>
      </c>
      <c r="Y816" s="33">
        <v>5326</v>
      </c>
      <c r="Z816" s="52">
        <v>0.98</v>
      </c>
      <c r="AA816" s="33" t="s">
        <v>68</v>
      </c>
      <c r="AB816" s="33" t="s">
        <v>2705</v>
      </c>
    </row>
    <row r="817" s="9" customFormat="1" ht="62" customHeight="1" spans="1:28">
      <c r="A817" s="33">
        <v>82</v>
      </c>
      <c r="B817" s="17" t="s">
        <v>36</v>
      </c>
      <c r="C817" s="17" t="s">
        <v>37</v>
      </c>
      <c r="D817" s="33" t="s">
        <v>2706</v>
      </c>
      <c r="E817" s="91" t="s">
        <v>39</v>
      </c>
      <c r="F817" s="33" t="s">
        <v>40</v>
      </c>
      <c r="G817" s="33" t="s">
        <v>41</v>
      </c>
      <c r="H817" s="33" t="s">
        <v>2453</v>
      </c>
      <c r="I817" s="91" t="s">
        <v>2667</v>
      </c>
      <c r="J817" s="91" t="s">
        <v>43</v>
      </c>
      <c r="K817" s="42" t="s">
        <v>44</v>
      </c>
      <c r="L817" s="33" t="s">
        <v>455</v>
      </c>
      <c r="M817" s="33" t="s">
        <v>582</v>
      </c>
      <c r="N817" s="33" t="s">
        <v>47</v>
      </c>
      <c r="O817" s="43">
        <v>9.1</v>
      </c>
      <c r="P817" s="43">
        <v>9.1</v>
      </c>
      <c r="Q817" s="37">
        <v>0</v>
      </c>
      <c r="R817" s="33">
        <v>0</v>
      </c>
      <c r="S817" s="37">
        <v>0</v>
      </c>
      <c r="T817" s="55" t="s">
        <v>2707</v>
      </c>
      <c r="U817" s="33" t="s">
        <v>2674</v>
      </c>
      <c r="V817" s="33">
        <v>1</v>
      </c>
      <c r="W817" s="48">
        <v>105</v>
      </c>
      <c r="X817" s="43">
        <v>365</v>
      </c>
      <c r="Y817" s="33">
        <v>9</v>
      </c>
      <c r="Z817" s="52">
        <v>0.98</v>
      </c>
      <c r="AA817" s="33" t="s">
        <v>68</v>
      </c>
      <c r="AB817" s="33" t="s">
        <v>2671</v>
      </c>
    </row>
    <row r="818" s="9" customFormat="1" ht="62" customHeight="1" spans="1:28">
      <c r="A818" s="33">
        <v>83</v>
      </c>
      <c r="B818" s="17" t="s">
        <v>36</v>
      </c>
      <c r="C818" s="33" t="s">
        <v>37</v>
      </c>
      <c r="D818" s="33" t="s">
        <v>2708</v>
      </c>
      <c r="E818" s="91" t="s">
        <v>39</v>
      </c>
      <c r="F818" s="33" t="s">
        <v>40</v>
      </c>
      <c r="G818" s="33" t="s">
        <v>41</v>
      </c>
      <c r="H818" s="33" t="s">
        <v>2453</v>
      </c>
      <c r="I818" s="91" t="s">
        <v>2613</v>
      </c>
      <c r="J818" s="91" t="s">
        <v>43</v>
      </c>
      <c r="K818" s="33" t="s">
        <v>44</v>
      </c>
      <c r="L818" s="33" t="s">
        <v>2709</v>
      </c>
      <c r="M818" s="33" t="s">
        <v>301</v>
      </c>
      <c r="N818" s="33" t="s">
        <v>47</v>
      </c>
      <c r="O818" s="43">
        <v>21</v>
      </c>
      <c r="P818" s="43">
        <v>21</v>
      </c>
      <c r="Q818" s="37">
        <v>0</v>
      </c>
      <c r="R818" s="33">
        <v>0</v>
      </c>
      <c r="S818" s="37">
        <v>0</v>
      </c>
      <c r="T818" s="55" t="s">
        <v>2710</v>
      </c>
      <c r="U818" s="33" t="s">
        <v>2711</v>
      </c>
      <c r="V818" s="33">
        <v>1</v>
      </c>
      <c r="W818" s="48">
        <v>310</v>
      </c>
      <c r="X818" s="43">
        <v>1100</v>
      </c>
      <c r="Y818" s="33">
        <v>102</v>
      </c>
      <c r="Z818" s="52">
        <v>0.98</v>
      </c>
      <c r="AA818" s="33" t="s">
        <v>68</v>
      </c>
      <c r="AB818" s="33" t="s">
        <v>2616</v>
      </c>
    </row>
    <row r="819" s="9" customFormat="1" ht="62" customHeight="1" spans="1:28">
      <c r="A819" s="33">
        <v>84</v>
      </c>
      <c r="B819" s="17" t="s">
        <v>36</v>
      </c>
      <c r="C819" s="17" t="s">
        <v>37</v>
      </c>
      <c r="D819" s="33" t="s">
        <v>2712</v>
      </c>
      <c r="E819" s="91" t="s">
        <v>39</v>
      </c>
      <c r="F819" s="33" t="s">
        <v>40</v>
      </c>
      <c r="G819" s="33" t="s">
        <v>41</v>
      </c>
      <c r="H819" s="33" t="s">
        <v>2453</v>
      </c>
      <c r="I819" s="91" t="s">
        <v>2467</v>
      </c>
      <c r="J819" s="91" t="s">
        <v>56</v>
      </c>
      <c r="K819" s="42" t="s">
        <v>44</v>
      </c>
      <c r="L819" s="33" t="s">
        <v>1994</v>
      </c>
      <c r="M819" s="33" t="s">
        <v>582</v>
      </c>
      <c r="N819" s="33" t="s">
        <v>47</v>
      </c>
      <c r="O819" s="43">
        <v>23</v>
      </c>
      <c r="P819" s="43">
        <v>23</v>
      </c>
      <c r="Q819" s="37">
        <v>0</v>
      </c>
      <c r="R819" s="33">
        <v>0</v>
      </c>
      <c r="S819" s="37">
        <v>0</v>
      </c>
      <c r="T819" s="55" t="s">
        <v>2713</v>
      </c>
      <c r="U819" s="33" t="s">
        <v>2714</v>
      </c>
      <c r="V819" s="33">
        <v>1</v>
      </c>
      <c r="W819" s="48">
        <v>183</v>
      </c>
      <c r="X819" s="43">
        <v>895</v>
      </c>
      <c r="Y819" s="33">
        <v>5</v>
      </c>
      <c r="Z819" s="52">
        <v>0.98</v>
      </c>
      <c r="AA819" s="33" t="s">
        <v>186</v>
      </c>
      <c r="AB819" s="33" t="s">
        <v>2470</v>
      </c>
    </row>
    <row r="820" s="9" customFormat="1" customHeight="1" spans="1:28">
      <c r="A820" s="17">
        <v>85</v>
      </c>
      <c r="B820" s="17" t="s">
        <v>36</v>
      </c>
      <c r="C820" s="17" t="s">
        <v>37</v>
      </c>
      <c r="D820" s="17" t="s">
        <v>2715</v>
      </c>
      <c r="E820" s="17" t="s">
        <v>39</v>
      </c>
      <c r="F820" s="17" t="s">
        <v>40</v>
      </c>
      <c r="G820" s="17" t="s">
        <v>41</v>
      </c>
      <c r="H820" s="17" t="s">
        <v>2453</v>
      </c>
      <c r="I820" s="17" t="s">
        <v>2534</v>
      </c>
      <c r="J820" s="17" t="s">
        <v>103</v>
      </c>
      <c r="K820" s="42" t="s">
        <v>44</v>
      </c>
      <c r="L820" s="33" t="s">
        <v>455</v>
      </c>
      <c r="M820" s="41" t="s">
        <v>455</v>
      </c>
      <c r="N820" s="33" t="s">
        <v>36</v>
      </c>
      <c r="O820" s="17">
        <v>20</v>
      </c>
      <c r="P820" s="17">
        <v>20</v>
      </c>
      <c r="Q820" s="17">
        <v>0</v>
      </c>
      <c r="R820" s="17">
        <v>0</v>
      </c>
      <c r="S820" s="17">
        <v>0</v>
      </c>
      <c r="T820" s="60" t="s">
        <v>2716</v>
      </c>
      <c r="U820" s="33" t="s">
        <v>2458</v>
      </c>
      <c r="V820" s="53">
        <v>1</v>
      </c>
      <c r="W820" s="53">
        <v>46</v>
      </c>
      <c r="X820" s="53">
        <v>132</v>
      </c>
      <c r="Y820" s="53">
        <v>23</v>
      </c>
      <c r="Z820" s="52">
        <v>0.98</v>
      </c>
      <c r="AA820" s="33" t="s">
        <v>68</v>
      </c>
      <c r="AB820" s="17" t="s">
        <v>2537</v>
      </c>
    </row>
    <row r="821" s="9" customFormat="1" ht="50" customHeight="1" spans="1:28">
      <c r="A821" s="17">
        <v>86</v>
      </c>
      <c r="B821" s="17" t="s">
        <v>36</v>
      </c>
      <c r="C821" s="17" t="s">
        <v>37</v>
      </c>
      <c r="D821" s="17" t="s">
        <v>2717</v>
      </c>
      <c r="E821" s="17" t="s">
        <v>39</v>
      </c>
      <c r="F821" s="17" t="s">
        <v>40</v>
      </c>
      <c r="G821" s="17" t="s">
        <v>41</v>
      </c>
      <c r="H821" s="17" t="s">
        <v>2453</v>
      </c>
      <c r="I821" s="17" t="s">
        <v>2595</v>
      </c>
      <c r="J821" s="17" t="s">
        <v>103</v>
      </c>
      <c r="K821" s="42" t="s">
        <v>44</v>
      </c>
      <c r="L821" s="33" t="s">
        <v>455</v>
      </c>
      <c r="M821" s="41" t="s">
        <v>455</v>
      </c>
      <c r="N821" s="33" t="s">
        <v>36</v>
      </c>
      <c r="O821" s="17">
        <v>20</v>
      </c>
      <c r="P821" s="17">
        <v>20</v>
      </c>
      <c r="Q821" s="17">
        <v>0</v>
      </c>
      <c r="R821" s="17">
        <v>0</v>
      </c>
      <c r="S821" s="17">
        <v>0</v>
      </c>
      <c r="T821" s="60" t="s">
        <v>2718</v>
      </c>
      <c r="U821" s="33" t="s">
        <v>2458</v>
      </c>
      <c r="V821" s="53">
        <v>1</v>
      </c>
      <c r="W821" s="53">
        <v>55</v>
      </c>
      <c r="X821" s="53">
        <v>155</v>
      </c>
      <c r="Y821" s="53">
        <v>33</v>
      </c>
      <c r="Z821" s="52">
        <v>0.98</v>
      </c>
      <c r="AA821" s="33" t="s">
        <v>68</v>
      </c>
      <c r="AB821" s="17" t="s">
        <v>2599</v>
      </c>
    </row>
    <row r="822" s="9" customFormat="1" ht="69" customHeight="1" spans="1:28">
      <c r="A822" s="17">
        <v>87</v>
      </c>
      <c r="B822" s="17" t="s">
        <v>36</v>
      </c>
      <c r="C822" s="17" t="s">
        <v>37</v>
      </c>
      <c r="D822" s="33" t="s">
        <v>2719</v>
      </c>
      <c r="E822" s="33" t="s">
        <v>39</v>
      </c>
      <c r="F822" s="33" t="s">
        <v>40</v>
      </c>
      <c r="G822" s="33" t="s">
        <v>41</v>
      </c>
      <c r="H822" s="33" t="s">
        <v>2453</v>
      </c>
      <c r="I822" s="33" t="s">
        <v>2455</v>
      </c>
      <c r="J822" s="33" t="s">
        <v>56</v>
      </c>
      <c r="K822" s="42" t="s">
        <v>44</v>
      </c>
      <c r="L822" s="33" t="s">
        <v>455</v>
      </c>
      <c r="M822" s="41" t="s">
        <v>455</v>
      </c>
      <c r="N822" s="33" t="s">
        <v>36</v>
      </c>
      <c r="O822" s="33">
        <v>13.6</v>
      </c>
      <c r="P822" s="33">
        <v>13.6</v>
      </c>
      <c r="Q822" s="33">
        <v>0</v>
      </c>
      <c r="R822" s="33">
        <v>0</v>
      </c>
      <c r="S822" s="33">
        <v>0</v>
      </c>
      <c r="T822" s="33" t="s">
        <v>2720</v>
      </c>
      <c r="U822" s="33" t="s">
        <v>2721</v>
      </c>
      <c r="V822" s="33">
        <v>1</v>
      </c>
      <c r="W822" s="33">
        <v>123</v>
      </c>
      <c r="X822" s="33">
        <v>342</v>
      </c>
      <c r="Y822" s="33">
        <v>8</v>
      </c>
      <c r="Z822" s="52">
        <v>0.98</v>
      </c>
      <c r="AA822" s="33" t="s">
        <v>68</v>
      </c>
      <c r="AB822" s="33" t="s">
        <v>2459</v>
      </c>
    </row>
    <row r="823" s="19" customFormat="1" ht="117" customHeight="1" spans="1:28">
      <c r="A823" s="17">
        <v>88</v>
      </c>
      <c r="B823" s="17" t="s">
        <v>36</v>
      </c>
      <c r="C823" s="17" t="s">
        <v>37</v>
      </c>
      <c r="D823" s="33" t="s">
        <v>2722</v>
      </c>
      <c r="E823" s="33" t="s">
        <v>39</v>
      </c>
      <c r="F823" s="33" t="s">
        <v>40</v>
      </c>
      <c r="G823" s="33" t="s">
        <v>41</v>
      </c>
      <c r="H823" s="33" t="s">
        <v>2453</v>
      </c>
      <c r="I823" s="33" t="s">
        <v>2613</v>
      </c>
      <c r="J823" s="33"/>
      <c r="K823" s="42" t="s">
        <v>44</v>
      </c>
      <c r="L823" s="33" t="s">
        <v>150</v>
      </c>
      <c r="M823" s="33" t="s">
        <v>552</v>
      </c>
      <c r="N823" s="33" t="s">
        <v>36</v>
      </c>
      <c r="O823" s="33">
        <v>247</v>
      </c>
      <c r="P823" s="33">
        <v>247</v>
      </c>
      <c r="Q823" s="33">
        <v>0</v>
      </c>
      <c r="R823" s="33">
        <v>0</v>
      </c>
      <c r="S823" s="33">
        <v>0</v>
      </c>
      <c r="T823" s="33" t="s">
        <v>2723</v>
      </c>
      <c r="U823" s="33" t="s">
        <v>2481</v>
      </c>
      <c r="V823" s="33">
        <v>1</v>
      </c>
      <c r="W823" s="33">
        <v>105</v>
      </c>
      <c r="X823" s="33">
        <v>315</v>
      </c>
      <c r="Y823" s="33">
        <v>13</v>
      </c>
      <c r="Z823" s="52">
        <v>0.98</v>
      </c>
      <c r="AA823" s="33" t="s">
        <v>68</v>
      </c>
      <c r="AB823" s="33" t="s">
        <v>2616</v>
      </c>
    </row>
    <row r="824" s="18" customFormat="1" ht="72" customHeight="1" spans="1:28">
      <c r="A824" s="17">
        <v>89</v>
      </c>
      <c r="B824" s="17" t="s">
        <v>36</v>
      </c>
      <c r="C824" s="33" t="s">
        <v>37</v>
      </c>
      <c r="D824" s="73" t="s">
        <v>2724</v>
      </c>
      <c r="E824" s="64" t="s">
        <v>39</v>
      </c>
      <c r="F824" s="64" t="s">
        <v>40</v>
      </c>
      <c r="G824" s="64" t="s">
        <v>41</v>
      </c>
      <c r="H824" s="64" t="s">
        <v>2453</v>
      </c>
      <c r="I824" s="73" t="s">
        <v>2613</v>
      </c>
      <c r="J824" s="64" t="s">
        <v>43</v>
      </c>
      <c r="K824" s="33" t="s">
        <v>44</v>
      </c>
      <c r="L824" s="64" t="s">
        <v>455</v>
      </c>
      <c r="M824" s="33" t="s">
        <v>582</v>
      </c>
      <c r="N824" s="64" t="s">
        <v>36</v>
      </c>
      <c r="O824" s="73">
        <v>8.5</v>
      </c>
      <c r="P824" s="73">
        <v>8.5</v>
      </c>
      <c r="Q824" s="92">
        <v>0</v>
      </c>
      <c r="R824" s="92">
        <v>0</v>
      </c>
      <c r="S824" s="92">
        <v>0</v>
      </c>
      <c r="T824" s="73" t="s">
        <v>2725</v>
      </c>
      <c r="U824" s="73" t="s">
        <v>2615</v>
      </c>
      <c r="V824" s="73">
        <v>1</v>
      </c>
      <c r="W824" s="64">
        <v>190</v>
      </c>
      <c r="X824" s="64">
        <v>640</v>
      </c>
      <c r="Y824" s="64">
        <v>20</v>
      </c>
      <c r="Z824" s="93">
        <v>0.98</v>
      </c>
      <c r="AA824" s="64" t="s">
        <v>68</v>
      </c>
      <c r="AB824" s="33" t="s">
        <v>2616</v>
      </c>
    </row>
    <row r="825" s="9" customFormat="1" ht="57" customHeight="1" spans="1:28">
      <c r="A825" s="17">
        <v>90</v>
      </c>
      <c r="B825" s="17" t="s">
        <v>36</v>
      </c>
      <c r="C825" s="17" t="s">
        <v>37</v>
      </c>
      <c r="D825" s="33" t="s">
        <v>2726</v>
      </c>
      <c r="E825" s="33" t="s">
        <v>39</v>
      </c>
      <c r="F825" s="33" t="s">
        <v>40</v>
      </c>
      <c r="G825" s="33" t="s">
        <v>41</v>
      </c>
      <c r="H825" s="33" t="s">
        <v>2453</v>
      </c>
      <c r="I825" s="33" t="s">
        <v>2667</v>
      </c>
      <c r="J825" s="33"/>
      <c r="K825" s="42" t="s">
        <v>44</v>
      </c>
      <c r="L825" s="33" t="s">
        <v>455</v>
      </c>
      <c r="M825" s="33" t="s">
        <v>2727</v>
      </c>
      <c r="N825" s="33" t="s">
        <v>47</v>
      </c>
      <c r="O825" s="33">
        <v>6</v>
      </c>
      <c r="P825" s="33">
        <v>6</v>
      </c>
      <c r="Q825" s="33">
        <v>0</v>
      </c>
      <c r="R825" s="33">
        <v>0</v>
      </c>
      <c r="S825" s="33">
        <v>0</v>
      </c>
      <c r="T825" s="33" t="s">
        <v>2728</v>
      </c>
      <c r="U825" s="33" t="s">
        <v>2729</v>
      </c>
      <c r="V825" s="33">
        <v>1</v>
      </c>
      <c r="W825" s="33">
        <v>54</v>
      </c>
      <c r="X825" s="33">
        <v>150</v>
      </c>
      <c r="Y825" s="33">
        <v>26</v>
      </c>
      <c r="Z825" s="52">
        <v>0.98</v>
      </c>
      <c r="AA825" s="33" t="s">
        <v>186</v>
      </c>
      <c r="AB825" s="33" t="s">
        <v>2671</v>
      </c>
    </row>
    <row r="826" s="9" customFormat="1" ht="57" customHeight="1" spans="1:28">
      <c r="A826" s="17">
        <v>91</v>
      </c>
      <c r="B826" s="17" t="s">
        <v>36</v>
      </c>
      <c r="C826" s="17" t="s">
        <v>37</v>
      </c>
      <c r="D826" s="33" t="s">
        <v>2730</v>
      </c>
      <c r="E826" s="33" t="s">
        <v>39</v>
      </c>
      <c r="F826" s="33" t="s">
        <v>40</v>
      </c>
      <c r="G826" s="33" t="s">
        <v>41</v>
      </c>
      <c r="H826" s="33" t="s">
        <v>2453</v>
      </c>
      <c r="I826" s="33" t="s">
        <v>2491</v>
      </c>
      <c r="J826" s="33"/>
      <c r="K826" s="42" t="s">
        <v>44</v>
      </c>
      <c r="L826" s="33" t="s">
        <v>455</v>
      </c>
      <c r="M826" s="33" t="s">
        <v>2727</v>
      </c>
      <c r="N826" s="33" t="s">
        <v>47</v>
      </c>
      <c r="O826" s="33">
        <v>1.5</v>
      </c>
      <c r="P826" s="33">
        <v>1.5</v>
      </c>
      <c r="Q826" s="33">
        <v>0</v>
      </c>
      <c r="R826" s="33">
        <v>0</v>
      </c>
      <c r="S826" s="33">
        <v>0</v>
      </c>
      <c r="T826" s="33" t="s">
        <v>2731</v>
      </c>
      <c r="U826" s="33" t="s">
        <v>2729</v>
      </c>
      <c r="V826" s="33">
        <v>1</v>
      </c>
      <c r="W826" s="33">
        <v>86</v>
      </c>
      <c r="X826" s="33">
        <v>325</v>
      </c>
      <c r="Y826" s="33">
        <v>68</v>
      </c>
      <c r="Z826" s="52">
        <v>0.98</v>
      </c>
      <c r="AA826" s="33" t="s">
        <v>186</v>
      </c>
      <c r="AB826" s="33" t="s">
        <v>2494</v>
      </c>
    </row>
    <row r="827" s="9" customFormat="1" ht="83" customHeight="1" spans="1:28">
      <c r="A827" s="17">
        <v>92</v>
      </c>
      <c r="B827" s="17" t="s">
        <v>36</v>
      </c>
      <c r="C827" s="17" t="s">
        <v>37</v>
      </c>
      <c r="D827" s="33" t="s">
        <v>2732</v>
      </c>
      <c r="E827" s="33" t="s">
        <v>39</v>
      </c>
      <c r="F827" s="33" t="s">
        <v>40</v>
      </c>
      <c r="G827" s="33" t="s">
        <v>41</v>
      </c>
      <c r="H827" s="33" t="s">
        <v>2453</v>
      </c>
      <c r="I827" s="33" t="s">
        <v>2650</v>
      </c>
      <c r="J827" s="33"/>
      <c r="K827" s="42" t="s">
        <v>44</v>
      </c>
      <c r="L827" s="33" t="s">
        <v>455</v>
      </c>
      <c r="M827" s="33" t="s">
        <v>301</v>
      </c>
      <c r="N827" s="33" t="s">
        <v>47</v>
      </c>
      <c r="O827" s="33">
        <v>8.5</v>
      </c>
      <c r="P827" s="33">
        <v>8.5</v>
      </c>
      <c r="Q827" s="33">
        <v>0</v>
      </c>
      <c r="R827" s="33">
        <v>0</v>
      </c>
      <c r="S827" s="33">
        <v>0</v>
      </c>
      <c r="T827" s="33" t="s">
        <v>2733</v>
      </c>
      <c r="U827" s="33" t="s">
        <v>2734</v>
      </c>
      <c r="V827" s="33">
        <v>1</v>
      </c>
      <c r="W827" s="33">
        <v>85</v>
      </c>
      <c r="X827" s="33">
        <v>356</v>
      </c>
      <c r="Y827" s="33">
        <v>84</v>
      </c>
      <c r="Z827" s="52">
        <v>0.98</v>
      </c>
      <c r="AA827" s="33" t="s">
        <v>186</v>
      </c>
      <c r="AB827" s="33" t="s">
        <v>2653</v>
      </c>
    </row>
    <row r="828" s="9" customFormat="1" ht="48" spans="1:28">
      <c r="A828" s="17">
        <v>93</v>
      </c>
      <c r="B828" s="17" t="s">
        <v>36</v>
      </c>
      <c r="C828" s="17" t="s">
        <v>37</v>
      </c>
      <c r="D828" s="33" t="s">
        <v>2735</v>
      </c>
      <c r="E828" s="33" t="s">
        <v>39</v>
      </c>
      <c r="F828" s="33" t="s">
        <v>40</v>
      </c>
      <c r="G828" s="33" t="s">
        <v>41</v>
      </c>
      <c r="H828" s="33" t="s">
        <v>2453</v>
      </c>
      <c r="I828" s="33" t="s">
        <v>2613</v>
      </c>
      <c r="J828" s="33"/>
      <c r="K828" s="42" t="s">
        <v>44</v>
      </c>
      <c r="L828" s="33" t="s">
        <v>455</v>
      </c>
      <c r="M828" s="64" t="s">
        <v>477</v>
      </c>
      <c r="N828" s="64" t="s">
        <v>457</v>
      </c>
      <c r="O828" s="33">
        <v>6.5</v>
      </c>
      <c r="P828" s="33">
        <v>6.5</v>
      </c>
      <c r="Q828" s="33">
        <v>0</v>
      </c>
      <c r="R828" s="33">
        <v>0</v>
      </c>
      <c r="S828" s="33">
        <v>0</v>
      </c>
      <c r="T828" s="33" t="s">
        <v>2736</v>
      </c>
      <c r="U828" s="33" t="s">
        <v>2458</v>
      </c>
      <c r="V828" s="33">
        <v>1</v>
      </c>
      <c r="W828" s="48">
        <v>310</v>
      </c>
      <c r="X828" s="43">
        <v>1100</v>
      </c>
      <c r="Y828" s="33">
        <v>102</v>
      </c>
      <c r="Z828" s="52">
        <v>0.98</v>
      </c>
      <c r="AA828" s="33" t="s">
        <v>68</v>
      </c>
      <c r="AB828" s="33" t="s">
        <v>2616</v>
      </c>
    </row>
    <row r="829" s="9" customFormat="1" ht="83" customHeight="1" spans="1:28">
      <c r="A829" s="17">
        <v>94</v>
      </c>
      <c r="B829" s="17" t="s">
        <v>60</v>
      </c>
      <c r="C829" s="17" t="s">
        <v>37</v>
      </c>
      <c r="D829" s="33" t="s">
        <v>2737</v>
      </c>
      <c r="E829" s="33" t="s">
        <v>39</v>
      </c>
      <c r="F829" s="33" t="s">
        <v>40</v>
      </c>
      <c r="G829" s="33" t="s">
        <v>41</v>
      </c>
      <c r="H829" s="33" t="s">
        <v>504</v>
      </c>
      <c r="I829" s="33" t="s">
        <v>505</v>
      </c>
      <c r="J829" s="33" t="s">
        <v>43</v>
      </c>
      <c r="K829" s="42" t="s">
        <v>63</v>
      </c>
      <c r="L829" s="33" t="s">
        <v>423</v>
      </c>
      <c r="M829" s="33" t="s">
        <v>424</v>
      </c>
      <c r="N829" s="33" t="s">
        <v>302</v>
      </c>
      <c r="O829" s="33">
        <v>25</v>
      </c>
      <c r="P829" s="33">
        <v>25</v>
      </c>
      <c r="Q829" s="33">
        <v>0</v>
      </c>
      <c r="R829" s="33">
        <v>0</v>
      </c>
      <c r="S829" s="9">
        <v>0</v>
      </c>
      <c r="T829" s="33" t="s">
        <v>2738</v>
      </c>
      <c r="U829" s="33" t="s">
        <v>2739</v>
      </c>
      <c r="V829" s="33">
        <v>1</v>
      </c>
      <c r="W829" s="33">
        <v>549</v>
      </c>
      <c r="X829" s="33">
        <v>1730</v>
      </c>
      <c r="Y829" s="33">
        <v>387</v>
      </c>
      <c r="Z829" s="33">
        <v>0.98</v>
      </c>
      <c r="AA829" s="52" t="s">
        <v>2077</v>
      </c>
      <c r="AB829" s="33" t="s">
        <v>2740</v>
      </c>
    </row>
    <row r="830" s="9" customFormat="1" ht="83" customHeight="1" spans="1:28">
      <c r="A830" s="33">
        <v>95</v>
      </c>
      <c r="B830" s="17" t="s">
        <v>36</v>
      </c>
      <c r="C830" s="17" t="s">
        <v>37</v>
      </c>
      <c r="D830" s="33" t="s">
        <v>2741</v>
      </c>
      <c r="E830" s="33" t="s">
        <v>39</v>
      </c>
      <c r="F830" s="33" t="s">
        <v>40</v>
      </c>
      <c r="G830" s="33" t="s">
        <v>41</v>
      </c>
      <c r="H830" s="33" t="s">
        <v>2453</v>
      </c>
      <c r="I830" s="33" t="s">
        <v>2467</v>
      </c>
      <c r="J830" s="33"/>
      <c r="K830" s="42" t="s">
        <v>44</v>
      </c>
      <c r="L830" s="33" t="s">
        <v>2742</v>
      </c>
      <c r="M830" s="33" t="s">
        <v>477</v>
      </c>
      <c r="N830" s="33" t="s">
        <v>36</v>
      </c>
      <c r="O830" s="33">
        <v>11</v>
      </c>
      <c r="P830" s="33">
        <v>11</v>
      </c>
      <c r="Q830" s="33">
        <v>0</v>
      </c>
      <c r="R830" s="33">
        <v>0</v>
      </c>
      <c r="S830" s="33">
        <v>0</v>
      </c>
      <c r="T830" s="33" t="s">
        <v>2743</v>
      </c>
      <c r="U830" s="33" t="s">
        <v>2744</v>
      </c>
      <c r="V830" s="33">
        <v>11</v>
      </c>
      <c r="W830" s="33">
        <v>6974</v>
      </c>
      <c r="X830" s="33">
        <v>31273</v>
      </c>
      <c r="Y830" s="33">
        <v>5640</v>
      </c>
      <c r="Z830" s="52">
        <v>0.98</v>
      </c>
      <c r="AA830" s="33" t="s">
        <v>68</v>
      </c>
      <c r="AB830" s="33" t="s">
        <v>2745</v>
      </c>
    </row>
    <row r="831" s="9" customFormat="1" ht="83" customHeight="1" spans="1:28">
      <c r="A831" s="33">
        <v>96</v>
      </c>
      <c r="B831" s="17" t="s">
        <v>36</v>
      </c>
      <c r="C831" s="33" t="s">
        <v>37</v>
      </c>
      <c r="D831" s="33" t="s">
        <v>2746</v>
      </c>
      <c r="E831" s="17" t="s">
        <v>39</v>
      </c>
      <c r="F831" s="17" t="s">
        <v>40</v>
      </c>
      <c r="G831" s="17" t="s">
        <v>41</v>
      </c>
      <c r="H831" s="17" t="s">
        <v>2453</v>
      </c>
      <c r="I831" s="33" t="s">
        <v>2455</v>
      </c>
      <c r="J831" s="33" t="s">
        <v>816</v>
      </c>
      <c r="K831" s="42" t="s">
        <v>44</v>
      </c>
      <c r="L831" s="33" t="s">
        <v>455</v>
      </c>
      <c r="M831" s="41" t="s">
        <v>455</v>
      </c>
      <c r="N831" s="33" t="s">
        <v>36</v>
      </c>
      <c r="O831" s="33">
        <v>16</v>
      </c>
      <c r="P831" s="33">
        <v>16</v>
      </c>
      <c r="Q831" s="33">
        <v>0</v>
      </c>
      <c r="R831" s="33">
        <v>0</v>
      </c>
      <c r="S831" s="33">
        <v>0</v>
      </c>
      <c r="T831" s="33" t="s">
        <v>2747</v>
      </c>
      <c r="U831" s="33" t="s">
        <v>2704</v>
      </c>
      <c r="V831" s="33">
        <v>1</v>
      </c>
      <c r="W831" s="33">
        <v>1511</v>
      </c>
      <c r="X831" s="33">
        <v>5126</v>
      </c>
      <c r="Y831" s="33">
        <v>316</v>
      </c>
      <c r="Z831" s="52">
        <v>0.98</v>
      </c>
      <c r="AA831" s="33" t="s">
        <v>68</v>
      </c>
      <c r="AB831" s="33" t="s">
        <v>2459</v>
      </c>
    </row>
    <row r="832" s="9" customFormat="1" customHeight="1" spans="1:28">
      <c r="A832" s="17" t="s">
        <v>2748</v>
      </c>
      <c r="B832" s="17"/>
      <c r="C832" s="34"/>
      <c r="D832" s="33"/>
      <c r="E832" s="33"/>
      <c r="F832" s="33"/>
      <c r="G832" s="33"/>
      <c r="H832" s="33"/>
      <c r="I832" s="33"/>
      <c r="J832" s="33"/>
      <c r="K832" s="33"/>
      <c r="L832" s="33"/>
      <c r="M832" s="33"/>
      <c r="N832" s="17"/>
      <c r="O832" s="33">
        <v>1585.7</v>
      </c>
      <c r="P832" s="33">
        <v>1585.7</v>
      </c>
      <c r="Q832" s="33">
        <v>0</v>
      </c>
      <c r="R832" s="33">
        <v>0</v>
      </c>
      <c r="S832" s="33">
        <v>0</v>
      </c>
      <c r="T832" s="33"/>
      <c r="U832" s="33"/>
      <c r="V832" s="33"/>
      <c r="W832" s="33"/>
      <c r="X832" s="33"/>
      <c r="Y832" s="33"/>
      <c r="Z832" s="52"/>
      <c r="AA832" s="33"/>
      <c r="AB832" s="33"/>
    </row>
    <row r="833" s="9" customFormat="1" ht="77" customHeight="1" spans="1:28">
      <c r="A833" s="17">
        <v>1</v>
      </c>
      <c r="B833" s="17" t="s">
        <v>36</v>
      </c>
      <c r="C833" s="17" t="s">
        <v>37</v>
      </c>
      <c r="D833" s="17" t="s">
        <v>2749</v>
      </c>
      <c r="E833" s="17" t="s">
        <v>39</v>
      </c>
      <c r="F833" s="33" t="s">
        <v>40</v>
      </c>
      <c r="G833" s="17" t="s">
        <v>41</v>
      </c>
      <c r="H833" s="17" t="s">
        <v>2748</v>
      </c>
      <c r="I833" s="17" t="s">
        <v>2750</v>
      </c>
      <c r="J833" s="33" t="s">
        <v>103</v>
      </c>
      <c r="K833" s="42" t="s">
        <v>44</v>
      </c>
      <c r="L833" s="17" t="s">
        <v>45</v>
      </c>
      <c r="M833" s="17" t="s">
        <v>46</v>
      </c>
      <c r="N833" s="17" t="s">
        <v>47</v>
      </c>
      <c r="O833" s="17">
        <v>10</v>
      </c>
      <c r="P833" s="17">
        <v>10</v>
      </c>
      <c r="Q833" s="17">
        <v>0</v>
      </c>
      <c r="R833" s="17">
        <v>0</v>
      </c>
      <c r="S833" s="17">
        <v>0</v>
      </c>
      <c r="T833" s="17" t="s">
        <v>2751</v>
      </c>
      <c r="U833" s="17" t="s">
        <v>1651</v>
      </c>
      <c r="V833" s="17">
        <v>1</v>
      </c>
      <c r="W833" s="17">
        <v>16</v>
      </c>
      <c r="X833" s="17">
        <v>76</v>
      </c>
      <c r="Y833" s="17">
        <v>6</v>
      </c>
      <c r="Z833" s="17" t="s">
        <v>266</v>
      </c>
      <c r="AA833" s="17" t="s">
        <v>68</v>
      </c>
      <c r="AB833" s="17" t="s">
        <v>2752</v>
      </c>
    </row>
    <row r="834" s="9" customFormat="1" ht="79" customHeight="1" spans="1:28">
      <c r="A834" s="17">
        <v>2</v>
      </c>
      <c r="B834" s="17" t="s">
        <v>36</v>
      </c>
      <c r="C834" s="17" t="s">
        <v>37</v>
      </c>
      <c r="D834" s="17" t="s">
        <v>2753</v>
      </c>
      <c r="E834" s="17" t="s">
        <v>39</v>
      </c>
      <c r="F834" s="33" t="s">
        <v>40</v>
      </c>
      <c r="G834" s="17" t="s">
        <v>41</v>
      </c>
      <c r="H834" s="17" t="s">
        <v>2748</v>
      </c>
      <c r="I834" s="17" t="s">
        <v>2754</v>
      </c>
      <c r="J834" s="33" t="s">
        <v>103</v>
      </c>
      <c r="K834" s="42" t="s">
        <v>44</v>
      </c>
      <c r="L834" s="17" t="s">
        <v>45</v>
      </c>
      <c r="M834" s="17" t="s">
        <v>477</v>
      </c>
      <c r="N834" s="17" t="s">
        <v>47</v>
      </c>
      <c r="O834" s="17">
        <v>5</v>
      </c>
      <c r="P834" s="17">
        <v>5</v>
      </c>
      <c r="Q834" s="17">
        <v>0</v>
      </c>
      <c r="R834" s="17">
        <v>0</v>
      </c>
      <c r="S834" s="17">
        <v>0</v>
      </c>
      <c r="T834" s="17" t="s">
        <v>2755</v>
      </c>
      <c r="U834" s="17" t="s">
        <v>2756</v>
      </c>
      <c r="V834" s="17">
        <v>1</v>
      </c>
      <c r="W834" s="17">
        <v>352</v>
      </c>
      <c r="X834" s="17">
        <v>1763</v>
      </c>
      <c r="Y834" s="17">
        <v>42</v>
      </c>
      <c r="Z834" s="17" t="s">
        <v>266</v>
      </c>
      <c r="AA834" s="17" t="s">
        <v>186</v>
      </c>
      <c r="AB834" s="17" t="s">
        <v>2752</v>
      </c>
    </row>
    <row r="835" s="9" customFormat="1" ht="77" customHeight="1" spans="1:28">
      <c r="A835" s="17">
        <v>3</v>
      </c>
      <c r="B835" s="17" t="s">
        <v>60</v>
      </c>
      <c r="C835" s="17" t="s">
        <v>37</v>
      </c>
      <c r="D835" s="17" t="s">
        <v>2757</v>
      </c>
      <c r="E835" s="17" t="s">
        <v>39</v>
      </c>
      <c r="F835" s="33" t="s">
        <v>40</v>
      </c>
      <c r="G835" s="17" t="s">
        <v>41</v>
      </c>
      <c r="H835" s="17" t="s">
        <v>2748</v>
      </c>
      <c r="I835" s="17" t="s">
        <v>2758</v>
      </c>
      <c r="J835" s="33" t="s">
        <v>103</v>
      </c>
      <c r="K835" s="17" t="s">
        <v>63</v>
      </c>
      <c r="L835" s="17" t="s">
        <v>235</v>
      </c>
      <c r="M835" s="17" t="s">
        <v>424</v>
      </c>
      <c r="N835" s="17" t="s">
        <v>47</v>
      </c>
      <c r="O835" s="17">
        <v>25</v>
      </c>
      <c r="P835" s="17">
        <v>25</v>
      </c>
      <c r="Q835" s="17">
        <v>0</v>
      </c>
      <c r="R835" s="17">
        <v>0</v>
      </c>
      <c r="S835" s="17">
        <v>0</v>
      </c>
      <c r="T835" s="17" t="s">
        <v>2759</v>
      </c>
      <c r="U835" s="17" t="s">
        <v>2760</v>
      </c>
      <c r="V835" s="17">
        <v>1</v>
      </c>
      <c r="W835" s="17">
        <v>360</v>
      </c>
      <c r="X835" s="17">
        <v>1820</v>
      </c>
      <c r="Y835" s="17">
        <v>46</v>
      </c>
      <c r="Z835" s="17" t="s">
        <v>266</v>
      </c>
      <c r="AA835" s="33" t="s">
        <v>529</v>
      </c>
      <c r="AB835" s="17" t="s">
        <v>2752</v>
      </c>
    </row>
    <row r="836" s="9" customFormat="1" ht="77" customHeight="1" spans="1:28">
      <c r="A836" s="17">
        <v>4</v>
      </c>
      <c r="B836" s="17" t="s">
        <v>60</v>
      </c>
      <c r="C836" s="17" t="s">
        <v>37</v>
      </c>
      <c r="D836" s="17" t="s">
        <v>2761</v>
      </c>
      <c r="E836" s="17" t="s">
        <v>39</v>
      </c>
      <c r="F836" s="33" t="s">
        <v>40</v>
      </c>
      <c r="G836" s="17" t="s">
        <v>41</v>
      </c>
      <c r="H836" s="17" t="s">
        <v>504</v>
      </c>
      <c r="I836" s="17" t="s">
        <v>505</v>
      </c>
      <c r="J836" s="17" t="s">
        <v>103</v>
      </c>
      <c r="K836" s="17" t="s">
        <v>63</v>
      </c>
      <c r="L836" s="17" t="s">
        <v>235</v>
      </c>
      <c r="M836" s="17" t="s">
        <v>424</v>
      </c>
      <c r="N836" s="17" t="s">
        <v>47</v>
      </c>
      <c r="O836" s="17">
        <v>68</v>
      </c>
      <c r="P836" s="17">
        <v>68</v>
      </c>
      <c r="Q836" s="17">
        <v>0</v>
      </c>
      <c r="R836" s="17">
        <v>0</v>
      </c>
      <c r="S836" s="17">
        <v>0</v>
      </c>
      <c r="T836" s="60" t="s">
        <v>2762</v>
      </c>
      <c r="U836" s="60" t="s">
        <v>2763</v>
      </c>
      <c r="V836" s="17">
        <v>1</v>
      </c>
      <c r="W836" s="17">
        <v>80</v>
      </c>
      <c r="X836" s="17">
        <v>260</v>
      </c>
      <c r="Y836" s="17">
        <v>12</v>
      </c>
      <c r="Z836" s="54">
        <v>0.95</v>
      </c>
      <c r="AA836" s="17" t="s">
        <v>428</v>
      </c>
      <c r="AB836" s="89" t="s">
        <v>2752</v>
      </c>
    </row>
    <row r="837" s="9" customFormat="1" ht="43" customHeight="1" spans="1:28">
      <c r="A837" s="17">
        <v>5</v>
      </c>
      <c r="B837" s="17" t="s">
        <v>36</v>
      </c>
      <c r="C837" s="17" t="s">
        <v>37</v>
      </c>
      <c r="D837" s="17" t="s">
        <v>2764</v>
      </c>
      <c r="E837" s="17" t="s">
        <v>39</v>
      </c>
      <c r="F837" s="33" t="s">
        <v>40</v>
      </c>
      <c r="G837" s="17" t="s">
        <v>41</v>
      </c>
      <c r="H837" s="17" t="s">
        <v>2748</v>
      </c>
      <c r="I837" s="17" t="s">
        <v>2750</v>
      </c>
      <c r="J837" s="33" t="s">
        <v>103</v>
      </c>
      <c r="K837" s="42" t="s">
        <v>44</v>
      </c>
      <c r="L837" s="17" t="s">
        <v>150</v>
      </c>
      <c r="M837" s="17" t="s">
        <v>2765</v>
      </c>
      <c r="N837" s="17" t="s">
        <v>47</v>
      </c>
      <c r="O837" s="17">
        <v>12</v>
      </c>
      <c r="P837" s="17">
        <v>12</v>
      </c>
      <c r="Q837" s="17">
        <v>0</v>
      </c>
      <c r="R837" s="17">
        <v>0</v>
      </c>
      <c r="S837" s="17">
        <v>0</v>
      </c>
      <c r="T837" s="17" t="s">
        <v>2766</v>
      </c>
      <c r="U837" s="17" t="s">
        <v>2767</v>
      </c>
      <c r="V837" s="17">
        <v>1</v>
      </c>
      <c r="W837" s="17">
        <v>360</v>
      </c>
      <c r="X837" s="17">
        <v>1820</v>
      </c>
      <c r="Y837" s="17">
        <v>46</v>
      </c>
      <c r="Z837" s="17" t="s">
        <v>266</v>
      </c>
      <c r="AA837" s="17" t="s">
        <v>68</v>
      </c>
      <c r="AB837" s="17" t="s">
        <v>2752</v>
      </c>
    </row>
    <row r="838" s="9" customFormat="1" ht="65" customHeight="1" spans="1:28">
      <c r="A838" s="17">
        <v>6</v>
      </c>
      <c r="B838" s="17" t="s">
        <v>36</v>
      </c>
      <c r="C838" s="17" t="s">
        <v>37</v>
      </c>
      <c r="D838" s="17" t="s">
        <v>2768</v>
      </c>
      <c r="E838" s="17" t="s">
        <v>39</v>
      </c>
      <c r="F838" s="33" t="s">
        <v>40</v>
      </c>
      <c r="G838" s="17" t="s">
        <v>41</v>
      </c>
      <c r="H838" s="17" t="s">
        <v>2748</v>
      </c>
      <c r="I838" s="17" t="s">
        <v>2769</v>
      </c>
      <c r="J838" s="17" t="s">
        <v>43</v>
      </c>
      <c r="K838" s="42" t="s">
        <v>44</v>
      </c>
      <c r="L838" s="17" t="s">
        <v>45</v>
      </c>
      <c r="M838" s="17" t="s">
        <v>46</v>
      </c>
      <c r="N838" s="17" t="s">
        <v>47</v>
      </c>
      <c r="O838" s="17">
        <v>10</v>
      </c>
      <c r="P838" s="17">
        <v>10</v>
      </c>
      <c r="Q838" s="17">
        <v>0</v>
      </c>
      <c r="R838" s="17">
        <v>0</v>
      </c>
      <c r="S838" s="17">
        <v>0</v>
      </c>
      <c r="T838" s="17" t="s">
        <v>2770</v>
      </c>
      <c r="U838" s="17" t="s">
        <v>2771</v>
      </c>
      <c r="V838" s="17">
        <v>1</v>
      </c>
      <c r="W838" s="17">
        <v>50</v>
      </c>
      <c r="X838" s="17">
        <v>210</v>
      </c>
      <c r="Y838" s="17">
        <v>8</v>
      </c>
      <c r="Z838" s="17" t="s">
        <v>266</v>
      </c>
      <c r="AA838" s="17" t="s">
        <v>68</v>
      </c>
      <c r="AB838" s="17" t="s">
        <v>2772</v>
      </c>
    </row>
    <row r="839" s="9" customFormat="1" ht="36.75" customHeight="1" spans="1:28">
      <c r="A839" s="17">
        <v>7</v>
      </c>
      <c r="B839" s="17" t="s">
        <v>36</v>
      </c>
      <c r="C839" s="17" t="s">
        <v>37</v>
      </c>
      <c r="D839" s="17" t="s">
        <v>2773</v>
      </c>
      <c r="E839" s="17" t="s">
        <v>39</v>
      </c>
      <c r="F839" s="33" t="s">
        <v>40</v>
      </c>
      <c r="G839" s="17" t="s">
        <v>41</v>
      </c>
      <c r="H839" s="17" t="s">
        <v>2748</v>
      </c>
      <c r="I839" s="17" t="s">
        <v>2774</v>
      </c>
      <c r="J839" s="17" t="s">
        <v>43</v>
      </c>
      <c r="K839" s="42" t="s">
        <v>44</v>
      </c>
      <c r="L839" s="17" t="s">
        <v>45</v>
      </c>
      <c r="M839" s="17" t="s">
        <v>46</v>
      </c>
      <c r="N839" s="17" t="s">
        <v>47</v>
      </c>
      <c r="O839" s="17">
        <v>11.5</v>
      </c>
      <c r="P839" s="17">
        <v>11.5</v>
      </c>
      <c r="Q839" s="17">
        <v>0</v>
      </c>
      <c r="R839" s="17">
        <v>0</v>
      </c>
      <c r="S839" s="17">
        <v>0</v>
      </c>
      <c r="T839" s="17" t="s">
        <v>2775</v>
      </c>
      <c r="U839" s="17" t="s">
        <v>2776</v>
      </c>
      <c r="V839" s="17">
        <v>1</v>
      </c>
      <c r="W839" s="17">
        <v>10</v>
      </c>
      <c r="X839" s="17">
        <v>95</v>
      </c>
      <c r="Y839" s="17">
        <v>36</v>
      </c>
      <c r="Z839" s="17" t="s">
        <v>266</v>
      </c>
      <c r="AA839" s="17" t="s">
        <v>68</v>
      </c>
      <c r="AB839" s="17" t="s">
        <v>2772</v>
      </c>
    </row>
    <row r="840" s="9" customFormat="1" ht="77" customHeight="1" spans="1:28">
      <c r="A840" s="17">
        <v>8</v>
      </c>
      <c r="B840" s="17" t="s">
        <v>36</v>
      </c>
      <c r="C840" s="17" t="s">
        <v>37</v>
      </c>
      <c r="D840" s="17" t="s">
        <v>2777</v>
      </c>
      <c r="E840" s="17" t="s">
        <v>39</v>
      </c>
      <c r="F840" s="33" t="s">
        <v>40</v>
      </c>
      <c r="G840" s="17" t="s">
        <v>41</v>
      </c>
      <c r="H840" s="17" t="s">
        <v>2748</v>
      </c>
      <c r="I840" s="17" t="s">
        <v>2778</v>
      </c>
      <c r="J840" s="17" t="s">
        <v>43</v>
      </c>
      <c r="K840" s="42" t="s">
        <v>44</v>
      </c>
      <c r="L840" s="17" t="s">
        <v>45</v>
      </c>
      <c r="M840" s="17" t="s">
        <v>46</v>
      </c>
      <c r="N840" s="17" t="s">
        <v>47</v>
      </c>
      <c r="O840" s="17">
        <v>15</v>
      </c>
      <c r="P840" s="17">
        <v>15</v>
      </c>
      <c r="Q840" s="17">
        <v>0</v>
      </c>
      <c r="R840" s="17">
        <v>0</v>
      </c>
      <c r="S840" s="17">
        <v>0</v>
      </c>
      <c r="T840" s="17" t="s">
        <v>2779</v>
      </c>
      <c r="U840" s="17" t="s">
        <v>2771</v>
      </c>
      <c r="V840" s="17">
        <v>1</v>
      </c>
      <c r="W840" s="17">
        <v>9</v>
      </c>
      <c r="X840" s="17">
        <v>87</v>
      </c>
      <c r="Y840" s="17">
        <v>34</v>
      </c>
      <c r="Z840" s="17" t="s">
        <v>266</v>
      </c>
      <c r="AA840" s="17" t="s">
        <v>68</v>
      </c>
      <c r="AB840" s="17" t="s">
        <v>2772</v>
      </c>
    </row>
    <row r="841" s="9" customFormat="1" ht="105" customHeight="1" spans="1:28">
      <c r="A841" s="17">
        <v>9</v>
      </c>
      <c r="B841" s="17" t="s">
        <v>36</v>
      </c>
      <c r="C841" s="17" t="s">
        <v>37</v>
      </c>
      <c r="D841" s="17" t="s">
        <v>2780</v>
      </c>
      <c r="E841" s="17" t="s">
        <v>39</v>
      </c>
      <c r="F841" s="33" t="s">
        <v>40</v>
      </c>
      <c r="G841" s="17" t="s">
        <v>41</v>
      </c>
      <c r="H841" s="17" t="s">
        <v>2748</v>
      </c>
      <c r="I841" s="17" t="s">
        <v>2781</v>
      </c>
      <c r="J841" s="17" t="s">
        <v>43</v>
      </c>
      <c r="K841" s="42" t="s">
        <v>44</v>
      </c>
      <c r="L841" s="17" t="s">
        <v>45</v>
      </c>
      <c r="M841" s="17" t="s">
        <v>477</v>
      </c>
      <c r="N841" s="17" t="s">
        <v>47</v>
      </c>
      <c r="O841" s="17">
        <v>10</v>
      </c>
      <c r="P841" s="17">
        <v>10</v>
      </c>
      <c r="Q841" s="17">
        <v>0</v>
      </c>
      <c r="R841" s="17">
        <v>0</v>
      </c>
      <c r="S841" s="17">
        <v>0</v>
      </c>
      <c r="T841" s="17" t="s">
        <v>2782</v>
      </c>
      <c r="U841" s="17" t="s">
        <v>2783</v>
      </c>
      <c r="V841" s="17">
        <v>1</v>
      </c>
      <c r="W841" s="17">
        <v>12</v>
      </c>
      <c r="X841" s="17">
        <v>97</v>
      </c>
      <c r="Y841" s="17">
        <v>42</v>
      </c>
      <c r="Z841" s="17" t="s">
        <v>266</v>
      </c>
      <c r="AA841" s="17" t="s">
        <v>68</v>
      </c>
      <c r="AB841" s="17" t="s">
        <v>2772</v>
      </c>
    </row>
    <row r="842" s="9" customFormat="1" ht="77" customHeight="1" spans="1:28">
      <c r="A842" s="17">
        <v>10</v>
      </c>
      <c r="B842" s="17" t="s">
        <v>36</v>
      </c>
      <c r="C842" s="17" t="s">
        <v>37</v>
      </c>
      <c r="D842" s="17" t="s">
        <v>2784</v>
      </c>
      <c r="E842" s="17" t="s">
        <v>39</v>
      </c>
      <c r="F842" s="33" t="s">
        <v>40</v>
      </c>
      <c r="G842" s="17" t="s">
        <v>41</v>
      </c>
      <c r="H842" s="17" t="s">
        <v>2748</v>
      </c>
      <c r="I842" s="17" t="s">
        <v>2785</v>
      </c>
      <c r="J842" s="17" t="s">
        <v>43</v>
      </c>
      <c r="K842" s="42" t="s">
        <v>44</v>
      </c>
      <c r="L842" s="17" t="s">
        <v>45</v>
      </c>
      <c r="M842" s="17" t="s">
        <v>477</v>
      </c>
      <c r="N842" s="17" t="s">
        <v>47</v>
      </c>
      <c r="O842" s="17">
        <v>6.5</v>
      </c>
      <c r="P842" s="17">
        <v>6.5</v>
      </c>
      <c r="Q842" s="17">
        <v>0</v>
      </c>
      <c r="R842" s="17">
        <v>0</v>
      </c>
      <c r="S842" s="17">
        <v>0</v>
      </c>
      <c r="T842" s="17" t="s">
        <v>2786</v>
      </c>
      <c r="U842" s="17" t="s">
        <v>2787</v>
      </c>
      <c r="V842" s="17">
        <v>1</v>
      </c>
      <c r="W842" s="17">
        <v>10</v>
      </c>
      <c r="X842" s="17">
        <v>81</v>
      </c>
      <c r="Y842" s="17">
        <v>16</v>
      </c>
      <c r="Z842" s="17" t="s">
        <v>266</v>
      </c>
      <c r="AA842" s="17" t="s">
        <v>68</v>
      </c>
      <c r="AB842" s="17" t="s">
        <v>2772</v>
      </c>
    </row>
    <row r="843" s="9" customFormat="1" ht="61" customHeight="1" spans="1:28">
      <c r="A843" s="17">
        <v>11</v>
      </c>
      <c r="B843" s="17" t="s">
        <v>36</v>
      </c>
      <c r="C843" s="17" t="s">
        <v>37</v>
      </c>
      <c r="D843" s="17" t="s">
        <v>2788</v>
      </c>
      <c r="E843" s="17" t="s">
        <v>39</v>
      </c>
      <c r="F843" s="33" t="s">
        <v>40</v>
      </c>
      <c r="G843" s="17" t="s">
        <v>41</v>
      </c>
      <c r="H843" s="17" t="s">
        <v>2748</v>
      </c>
      <c r="I843" s="17" t="s">
        <v>2789</v>
      </c>
      <c r="J843" s="17" t="s">
        <v>43</v>
      </c>
      <c r="K843" s="42" t="s">
        <v>44</v>
      </c>
      <c r="L843" s="17" t="s">
        <v>45</v>
      </c>
      <c r="M843" s="17" t="s">
        <v>46</v>
      </c>
      <c r="N843" s="17" t="s">
        <v>47</v>
      </c>
      <c r="O843" s="17">
        <v>31</v>
      </c>
      <c r="P843" s="17">
        <v>31</v>
      </c>
      <c r="Q843" s="17">
        <v>0</v>
      </c>
      <c r="R843" s="17">
        <v>0</v>
      </c>
      <c r="S843" s="17">
        <v>0</v>
      </c>
      <c r="T843" s="17" t="s">
        <v>2790</v>
      </c>
      <c r="U843" s="17" t="s">
        <v>2791</v>
      </c>
      <c r="V843" s="17">
        <v>1</v>
      </c>
      <c r="W843" s="17">
        <v>480</v>
      </c>
      <c r="X843" s="17">
        <v>1800</v>
      </c>
      <c r="Y843" s="17">
        <v>106</v>
      </c>
      <c r="Z843" s="17" t="s">
        <v>266</v>
      </c>
      <c r="AA843" s="17" t="s">
        <v>68</v>
      </c>
      <c r="AB843" s="17" t="s">
        <v>2792</v>
      </c>
    </row>
    <row r="844" s="9" customFormat="1" ht="56" customHeight="1" spans="1:28">
      <c r="A844" s="17">
        <v>12</v>
      </c>
      <c r="B844" s="17" t="s">
        <v>36</v>
      </c>
      <c r="C844" s="17" t="s">
        <v>37</v>
      </c>
      <c r="D844" s="17" t="s">
        <v>2793</v>
      </c>
      <c r="E844" s="17" t="s">
        <v>39</v>
      </c>
      <c r="F844" s="33" t="s">
        <v>40</v>
      </c>
      <c r="G844" s="17" t="s">
        <v>41</v>
      </c>
      <c r="H844" s="17" t="s">
        <v>2748</v>
      </c>
      <c r="I844" s="17" t="s">
        <v>2794</v>
      </c>
      <c r="J844" s="17" t="s">
        <v>43</v>
      </c>
      <c r="K844" s="42" t="s">
        <v>44</v>
      </c>
      <c r="L844" s="17" t="s">
        <v>45</v>
      </c>
      <c r="M844" s="17" t="s">
        <v>477</v>
      </c>
      <c r="N844" s="17" t="s">
        <v>47</v>
      </c>
      <c r="O844" s="17">
        <v>8</v>
      </c>
      <c r="P844" s="17">
        <v>8</v>
      </c>
      <c r="Q844" s="17">
        <v>0</v>
      </c>
      <c r="R844" s="17">
        <v>0</v>
      </c>
      <c r="S844" s="17">
        <v>0</v>
      </c>
      <c r="T844" s="17" t="s">
        <v>2795</v>
      </c>
      <c r="U844" s="17" t="s">
        <v>2796</v>
      </c>
      <c r="V844" s="17">
        <v>1</v>
      </c>
      <c r="W844" s="17">
        <v>60</v>
      </c>
      <c r="X844" s="17">
        <v>280</v>
      </c>
      <c r="Y844" s="17">
        <v>35</v>
      </c>
      <c r="Z844" s="17" t="s">
        <v>266</v>
      </c>
      <c r="AA844" s="17" t="s">
        <v>68</v>
      </c>
      <c r="AB844" s="17" t="s">
        <v>2792</v>
      </c>
    </row>
    <row r="845" s="9" customFormat="1" ht="36.75" customHeight="1" spans="1:28">
      <c r="A845" s="17">
        <v>13</v>
      </c>
      <c r="B845" s="17" t="s">
        <v>36</v>
      </c>
      <c r="C845" s="17" t="s">
        <v>37</v>
      </c>
      <c r="D845" s="17" t="s">
        <v>2797</v>
      </c>
      <c r="E845" s="17" t="s">
        <v>39</v>
      </c>
      <c r="F845" s="33" t="s">
        <v>40</v>
      </c>
      <c r="G845" s="17" t="s">
        <v>41</v>
      </c>
      <c r="H845" s="17" t="s">
        <v>2748</v>
      </c>
      <c r="I845" s="17" t="s">
        <v>2798</v>
      </c>
      <c r="J845" s="17" t="s">
        <v>43</v>
      </c>
      <c r="K845" s="42" t="s">
        <v>44</v>
      </c>
      <c r="L845" s="17" t="s">
        <v>511</v>
      </c>
      <c r="M845" s="17" t="s">
        <v>512</v>
      </c>
      <c r="N845" s="17" t="s">
        <v>47</v>
      </c>
      <c r="O845" s="17">
        <v>30</v>
      </c>
      <c r="P845" s="17">
        <v>30</v>
      </c>
      <c r="Q845" s="17">
        <v>0</v>
      </c>
      <c r="R845" s="17">
        <v>0</v>
      </c>
      <c r="S845" s="17">
        <v>0</v>
      </c>
      <c r="T845" s="17" t="s">
        <v>2799</v>
      </c>
      <c r="U845" s="17" t="s">
        <v>2800</v>
      </c>
      <c r="V845" s="17">
        <v>1</v>
      </c>
      <c r="W845" s="17">
        <v>80</v>
      </c>
      <c r="X845" s="17">
        <v>320</v>
      </c>
      <c r="Y845" s="17">
        <v>15</v>
      </c>
      <c r="Z845" s="17" t="s">
        <v>266</v>
      </c>
      <c r="AA845" s="17" t="s">
        <v>68</v>
      </c>
      <c r="AB845" s="17" t="s">
        <v>2792</v>
      </c>
    </row>
    <row r="846" s="9" customFormat="1" ht="63" customHeight="1" spans="1:28">
      <c r="A846" s="17">
        <v>14</v>
      </c>
      <c r="B846" s="17" t="s">
        <v>36</v>
      </c>
      <c r="C846" s="17" t="s">
        <v>37</v>
      </c>
      <c r="D846" s="17" t="s">
        <v>2801</v>
      </c>
      <c r="E846" s="17" t="s">
        <v>39</v>
      </c>
      <c r="F846" s="33" t="s">
        <v>40</v>
      </c>
      <c r="G846" s="17" t="s">
        <v>41</v>
      </c>
      <c r="H846" s="17" t="s">
        <v>2748</v>
      </c>
      <c r="I846" s="17" t="s">
        <v>2802</v>
      </c>
      <c r="J846" s="17" t="s">
        <v>43</v>
      </c>
      <c r="K846" s="42" t="s">
        <v>44</v>
      </c>
      <c r="L846" s="17" t="s">
        <v>45</v>
      </c>
      <c r="M846" s="17" t="s">
        <v>477</v>
      </c>
      <c r="N846" s="17" t="s">
        <v>47</v>
      </c>
      <c r="O846" s="17">
        <v>21</v>
      </c>
      <c r="P846" s="17">
        <v>21</v>
      </c>
      <c r="Q846" s="17">
        <v>0</v>
      </c>
      <c r="R846" s="17">
        <v>0</v>
      </c>
      <c r="S846" s="17">
        <v>0</v>
      </c>
      <c r="T846" s="17" t="s">
        <v>2803</v>
      </c>
      <c r="U846" s="17" t="s">
        <v>2804</v>
      </c>
      <c r="V846" s="17">
        <v>1</v>
      </c>
      <c r="W846" s="17">
        <v>58</v>
      </c>
      <c r="X846" s="17">
        <v>205</v>
      </c>
      <c r="Y846" s="17" t="s">
        <v>2805</v>
      </c>
      <c r="Z846" s="17" t="s">
        <v>266</v>
      </c>
      <c r="AA846" s="17" t="s">
        <v>68</v>
      </c>
      <c r="AB846" s="17" t="s">
        <v>2806</v>
      </c>
    </row>
    <row r="847" s="9" customFormat="1" ht="79" customHeight="1" spans="1:28">
      <c r="A847" s="17">
        <v>15</v>
      </c>
      <c r="B847" s="17" t="s">
        <v>36</v>
      </c>
      <c r="C847" s="17" t="s">
        <v>37</v>
      </c>
      <c r="D847" s="17" t="s">
        <v>2807</v>
      </c>
      <c r="E847" s="17" t="s">
        <v>39</v>
      </c>
      <c r="F847" s="33" t="s">
        <v>40</v>
      </c>
      <c r="G847" s="17" t="s">
        <v>41</v>
      </c>
      <c r="H847" s="17" t="s">
        <v>2748</v>
      </c>
      <c r="I847" s="17" t="s">
        <v>2808</v>
      </c>
      <c r="J847" s="17" t="s">
        <v>43</v>
      </c>
      <c r="K847" s="42" t="s">
        <v>44</v>
      </c>
      <c r="L847" s="17" t="s">
        <v>45</v>
      </c>
      <c r="M847" s="17" t="s">
        <v>46</v>
      </c>
      <c r="N847" s="17" t="s">
        <v>47</v>
      </c>
      <c r="O847" s="17">
        <v>12</v>
      </c>
      <c r="P847" s="17">
        <v>12</v>
      </c>
      <c r="Q847" s="17">
        <v>0</v>
      </c>
      <c r="R847" s="17">
        <v>0</v>
      </c>
      <c r="S847" s="17">
        <v>0</v>
      </c>
      <c r="T847" s="17" t="s">
        <v>2809</v>
      </c>
      <c r="U847" s="17" t="s">
        <v>2810</v>
      </c>
      <c r="V847" s="17">
        <v>1</v>
      </c>
      <c r="W847" s="17">
        <v>165</v>
      </c>
      <c r="X847" s="17">
        <v>760</v>
      </c>
      <c r="Y847" s="17" t="s">
        <v>2811</v>
      </c>
      <c r="Z847" s="17" t="s">
        <v>266</v>
      </c>
      <c r="AA847" s="17" t="s">
        <v>68</v>
      </c>
      <c r="AB847" s="17" t="s">
        <v>2806</v>
      </c>
    </row>
    <row r="848" s="9" customFormat="1" ht="80" customHeight="1" spans="1:28">
      <c r="A848" s="17">
        <v>16</v>
      </c>
      <c r="B848" s="17" t="s">
        <v>60</v>
      </c>
      <c r="C848" s="17" t="s">
        <v>37</v>
      </c>
      <c r="D848" s="17" t="s">
        <v>2812</v>
      </c>
      <c r="E848" s="17" t="s">
        <v>39</v>
      </c>
      <c r="F848" s="33" t="s">
        <v>40</v>
      </c>
      <c r="G848" s="17" t="s">
        <v>41</v>
      </c>
      <c r="H848" s="17" t="s">
        <v>2748</v>
      </c>
      <c r="I848" s="17" t="s">
        <v>2813</v>
      </c>
      <c r="J848" s="17" t="s">
        <v>43</v>
      </c>
      <c r="K848" s="17" t="s">
        <v>63</v>
      </c>
      <c r="L848" s="17" t="s">
        <v>235</v>
      </c>
      <c r="M848" s="17" t="s">
        <v>424</v>
      </c>
      <c r="N848" s="17" t="s">
        <v>47</v>
      </c>
      <c r="O848" s="17">
        <v>25</v>
      </c>
      <c r="P848" s="17">
        <v>25</v>
      </c>
      <c r="Q848" s="17">
        <v>0</v>
      </c>
      <c r="R848" s="17">
        <v>0</v>
      </c>
      <c r="S848" s="17">
        <v>0</v>
      </c>
      <c r="T848" s="17" t="s">
        <v>2814</v>
      </c>
      <c r="U848" s="17" t="s">
        <v>2815</v>
      </c>
      <c r="V848" s="17">
        <v>1</v>
      </c>
      <c r="W848" s="17">
        <v>320</v>
      </c>
      <c r="X848" s="17">
        <v>1600</v>
      </c>
      <c r="Y848" s="17">
        <v>360</v>
      </c>
      <c r="Z848" s="17" t="s">
        <v>266</v>
      </c>
      <c r="AA848" s="33" t="s">
        <v>529</v>
      </c>
      <c r="AB848" s="17" t="s">
        <v>2806</v>
      </c>
    </row>
    <row r="849" s="9" customFormat="1" ht="122" customHeight="1" spans="1:28">
      <c r="A849" s="17">
        <v>17</v>
      </c>
      <c r="B849" s="17" t="s">
        <v>36</v>
      </c>
      <c r="C849" s="17" t="s">
        <v>37</v>
      </c>
      <c r="D849" s="17" t="s">
        <v>2816</v>
      </c>
      <c r="E849" s="17" t="s">
        <v>39</v>
      </c>
      <c r="F849" s="33" t="s">
        <v>40</v>
      </c>
      <c r="G849" s="17" t="s">
        <v>41</v>
      </c>
      <c r="H849" s="17" t="s">
        <v>2748</v>
      </c>
      <c r="I849" s="17" t="s">
        <v>2817</v>
      </c>
      <c r="J849" s="33" t="s">
        <v>1255</v>
      </c>
      <c r="K849" s="42" t="s">
        <v>44</v>
      </c>
      <c r="L849" s="17" t="s">
        <v>45</v>
      </c>
      <c r="M849" s="17" t="s">
        <v>477</v>
      </c>
      <c r="N849" s="17" t="s">
        <v>47</v>
      </c>
      <c r="O849" s="17">
        <v>16</v>
      </c>
      <c r="P849" s="17">
        <v>16</v>
      </c>
      <c r="Q849" s="17">
        <v>0</v>
      </c>
      <c r="R849" s="17">
        <v>0</v>
      </c>
      <c r="S849" s="17">
        <v>0</v>
      </c>
      <c r="T849" s="17" t="s">
        <v>2818</v>
      </c>
      <c r="U849" s="17" t="s">
        <v>2819</v>
      </c>
      <c r="V849" s="17">
        <v>1</v>
      </c>
      <c r="W849" s="17">
        <v>48</v>
      </c>
      <c r="X849" s="17">
        <v>167</v>
      </c>
      <c r="Y849" s="17">
        <v>42</v>
      </c>
      <c r="Z849" s="17" t="s">
        <v>266</v>
      </c>
      <c r="AA849" s="17" t="s">
        <v>68</v>
      </c>
      <c r="AB849" s="17" t="s">
        <v>2820</v>
      </c>
    </row>
    <row r="850" s="9" customFormat="1" ht="61" customHeight="1" spans="1:28">
      <c r="A850" s="17">
        <v>18</v>
      </c>
      <c r="B850" s="17" t="s">
        <v>60</v>
      </c>
      <c r="C850" s="17" t="s">
        <v>37</v>
      </c>
      <c r="D850" s="17" t="s">
        <v>2821</v>
      </c>
      <c r="E850" s="17" t="s">
        <v>39</v>
      </c>
      <c r="F850" s="33" t="s">
        <v>40</v>
      </c>
      <c r="G850" s="17" t="s">
        <v>41</v>
      </c>
      <c r="H850" s="17" t="s">
        <v>2748</v>
      </c>
      <c r="I850" s="17" t="s">
        <v>2822</v>
      </c>
      <c r="J850" s="33" t="s">
        <v>1255</v>
      </c>
      <c r="K850" s="17" t="s">
        <v>63</v>
      </c>
      <c r="L850" s="17" t="s">
        <v>173</v>
      </c>
      <c r="M850" s="17" t="s">
        <v>548</v>
      </c>
      <c r="N850" s="17" t="s">
        <v>47</v>
      </c>
      <c r="O850" s="17">
        <v>22.5</v>
      </c>
      <c r="P850" s="17">
        <v>22.5</v>
      </c>
      <c r="Q850" s="17">
        <v>0</v>
      </c>
      <c r="R850" s="17">
        <v>0</v>
      </c>
      <c r="S850" s="17">
        <v>0</v>
      </c>
      <c r="T850" s="17" t="s">
        <v>2823</v>
      </c>
      <c r="U850" s="17" t="s">
        <v>2824</v>
      </c>
      <c r="V850" s="17">
        <v>1</v>
      </c>
      <c r="W850" s="17">
        <v>60</v>
      </c>
      <c r="X850" s="17">
        <v>300</v>
      </c>
      <c r="Y850" s="17">
        <v>36</v>
      </c>
      <c r="Z850" s="17" t="s">
        <v>266</v>
      </c>
      <c r="AA850" s="17" t="s">
        <v>242</v>
      </c>
      <c r="AB850" s="17" t="s">
        <v>2820</v>
      </c>
    </row>
    <row r="851" s="9" customFormat="1" ht="107" customHeight="1" spans="1:28">
      <c r="A851" s="17">
        <v>19</v>
      </c>
      <c r="B851" s="17" t="s">
        <v>36</v>
      </c>
      <c r="C851" s="17" t="s">
        <v>37</v>
      </c>
      <c r="D851" s="17" t="s">
        <v>2825</v>
      </c>
      <c r="E851" s="17" t="s">
        <v>39</v>
      </c>
      <c r="F851" s="33" t="s">
        <v>40</v>
      </c>
      <c r="G851" s="17" t="s">
        <v>41</v>
      </c>
      <c r="H851" s="17" t="s">
        <v>2748</v>
      </c>
      <c r="I851" s="17" t="s">
        <v>2826</v>
      </c>
      <c r="J851" s="33" t="s">
        <v>1255</v>
      </c>
      <c r="K851" s="42" t="s">
        <v>44</v>
      </c>
      <c r="L851" s="17" t="s">
        <v>45</v>
      </c>
      <c r="M851" s="17" t="s">
        <v>477</v>
      </c>
      <c r="N851" s="17" t="s">
        <v>47</v>
      </c>
      <c r="O851" s="17">
        <v>12</v>
      </c>
      <c r="P851" s="17">
        <v>12</v>
      </c>
      <c r="Q851" s="17">
        <v>0</v>
      </c>
      <c r="R851" s="17">
        <v>0</v>
      </c>
      <c r="S851" s="17">
        <v>0</v>
      </c>
      <c r="T851" s="17" t="s">
        <v>2827</v>
      </c>
      <c r="U851" s="17" t="s">
        <v>2828</v>
      </c>
      <c r="V851" s="17">
        <v>1</v>
      </c>
      <c r="W851" s="17">
        <v>408</v>
      </c>
      <c r="X851" s="17">
        <v>1590</v>
      </c>
      <c r="Y851" s="17">
        <v>358</v>
      </c>
      <c r="Z851" s="17" t="s">
        <v>266</v>
      </c>
      <c r="AA851" s="17" t="s">
        <v>68</v>
      </c>
      <c r="AB851" s="17" t="s">
        <v>2820</v>
      </c>
    </row>
    <row r="852" s="9" customFormat="1" ht="137" customHeight="1" spans="1:28">
      <c r="A852" s="17">
        <v>20</v>
      </c>
      <c r="B852" s="17" t="s">
        <v>36</v>
      </c>
      <c r="C852" s="17" t="s">
        <v>37</v>
      </c>
      <c r="D852" s="17" t="s">
        <v>2829</v>
      </c>
      <c r="E852" s="17" t="s">
        <v>39</v>
      </c>
      <c r="F852" s="33" t="s">
        <v>40</v>
      </c>
      <c r="G852" s="17" t="s">
        <v>41</v>
      </c>
      <c r="H852" s="17" t="s">
        <v>2748</v>
      </c>
      <c r="I852" s="17" t="s">
        <v>2830</v>
      </c>
      <c r="J852" s="33" t="s">
        <v>1255</v>
      </c>
      <c r="K852" s="42" t="s">
        <v>44</v>
      </c>
      <c r="L852" s="17" t="s">
        <v>45</v>
      </c>
      <c r="M852" s="17" t="s">
        <v>46</v>
      </c>
      <c r="N852" s="17" t="s">
        <v>47</v>
      </c>
      <c r="O852" s="17">
        <v>15</v>
      </c>
      <c r="P852" s="17">
        <v>15</v>
      </c>
      <c r="Q852" s="17">
        <v>0</v>
      </c>
      <c r="R852" s="17">
        <v>0</v>
      </c>
      <c r="S852" s="17">
        <v>0</v>
      </c>
      <c r="T852" s="17" t="s">
        <v>2831</v>
      </c>
      <c r="U852" s="17" t="s">
        <v>2832</v>
      </c>
      <c r="V852" s="17">
        <v>1</v>
      </c>
      <c r="W852" s="17">
        <v>110</v>
      </c>
      <c r="X852" s="17">
        <v>620</v>
      </c>
      <c r="Y852" s="17">
        <v>135</v>
      </c>
      <c r="Z852" s="17" t="s">
        <v>266</v>
      </c>
      <c r="AA852" s="17" t="s">
        <v>68</v>
      </c>
      <c r="AB852" s="17" t="s">
        <v>2820</v>
      </c>
    </row>
    <row r="853" s="9" customFormat="1" ht="71" customHeight="1" spans="1:28">
      <c r="A853" s="17">
        <v>21</v>
      </c>
      <c r="B853" s="17" t="s">
        <v>36</v>
      </c>
      <c r="C853" s="17" t="s">
        <v>37</v>
      </c>
      <c r="D853" s="17" t="s">
        <v>2833</v>
      </c>
      <c r="E853" s="17" t="s">
        <v>39</v>
      </c>
      <c r="F853" s="33" t="s">
        <v>40</v>
      </c>
      <c r="G853" s="17" t="s">
        <v>41</v>
      </c>
      <c r="H853" s="17" t="s">
        <v>2748</v>
      </c>
      <c r="I853" s="17" t="s">
        <v>2834</v>
      </c>
      <c r="J853" s="33" t="s">
        <v>1255</v>
      </c>
      <c r="K853" s="42" t="s">
        <v>44</v>
      </c>
      <c r="L853" s="17" t="s">
        <v>45</v>
      </c>
      <c r="M853" s="17" t="s">
        <v>477</v>
      </c>
      <c r="N853" s="17" t="s">
        <v>47</v>
      </c>
      <c r="O853" s="17">
        <v>6</v>
      </c>
      <c r="P853" s="17">
        <v>6</v>
      </c>
      <c r="Q853" s="17">
        <v>0</v>
      </c>
      <c r="R853" s="17">
        <v>0</v>
      </c>
      <c r="S853" s="17">
        <v>0</v>
      </c>
      <c r="T853" s="17" t="s">
        <v>2835</v>
      </c>
      <c r="U853" s="17" t="s">
        <v>1134</v>
      </c>
      <c r="V853" s="17">
        <v>1</v>
      </c>
      <c r="W853" s="17">
        <v>30</v>
      </c>
      <c r="X853" s="17">
        <v>142</v>
      </c>
      <c r="Y853" s="17">
        <v>20</v>
      </c>
      <c r="Z853" s="17" t="s">
        <v>266</v>
      </c>
      <c r="AA853" s="17" t="s">
        <v>68</v>
      </c>
      <c r="AB853" s="17" t="s">
        <v>2820</v>
      </c>
    </row>
    <row r="854" s="9" customFormat="1" ht="84" customHeight="1" spans="1:28">
      <c r="A854" s="17">
        <v>22</v>
      </c>
      <c r="B854" s="17" t="s">
        <v>36</v>
      </c>
      <c r="C854" s="17" t="s">
        <v>37</v>
      </c>
      <c r="D854" s="17" t="s">
        <v>2836</v>
      </c>
      <c r="E854" s="17" t="s">
        <v>39</v>
      </c>
      <c r="F854" s="33" t="s">
        <v>40</v>
      </c>
      <c r="G854" s="17" t="s">
        <v>41</v>
      </c>
      <c r="H854" s="17" t="s">
        <v>2748</v>
      </c>
      <c r="I854" s="17" t="s">
        <v>2837</v>
      </c>
      <c r="J854" s="17" t="s">
        <v>103</v>
      </c>
      <c r="K854" s="42" t="s">
        <v>44</v>
      </c>
      <c r="L854" s="17" t="s">
        <v>45</v>
      </c>
      <c r="M854" s="17" t="s">
        <v>477</v>
      </c>
      <c r="N854" s="17" t="s">
        <v>47</v>
      </c>
      <c r="O854" s="17">
        <v>12.5</v>
      </c>
      <c r="P854" s="17">
        <v>12.5</v>
      </c>
      <c r="Q854" s="17">
        <v>0</v>
      </c>
      <c r="R854" s="17">
        <v>0</v>
      </c>
      <c r="S854" s="17">
        <v>0</v>
      </c>
      <c r="T854" s="17" t="s">
        <v>2838</v>
      </c>
      <c r="U854" s="17" t="s">
        <v>2839</v>
      </c>
      <c r="V854" s="17">
        <v>1</v>
      </c>
      <c r="W854" s="17">
        <v>75</v>
      </c>
      <c r="X854" s="17">
        <v>223</v>
      </c>
      <c r="Y854" s="17">
        <v>38</v>
      </c>
      <c r="Z854" s="17" t="s">
        <v>266</v>
      </c>
      <c r="AA854" s="17" t="s">
        <v>68</v>
      </c>
      <c r="AB854" s="17" t="s">
        <v>2840</v>
      </c>
    </row>
    <row r="855" s="9" customFormat="1" ht="62" customHeight="1" spans="1:28">
      <c r="A855" s="17">
        <v>23</v>
      </c>
      <c r="B855" s="17" t="s">
        <v>36</v>
      </c>
      <c r="C855" s="17" t="s">
        <v>37</v>
      </c>
      <c r="D855" s="17" t="s">
        <v>2841</v>
      </c>
      <c r="E855" s="17" t="s">
        <v>39</v>
      </c>
      <c r="F855" s="33" t="s">
        <v>40</v>
      </c>
      <c r="G855" s="17" t="s">
        <v>41</v>
      </c>
      <c r="H855" s="17" t="s">
        <v>2748</v>
      </c>
      <c r="I855" s="17" t="s">
        <v>2837</v>
      </c>
      <c r="J855" s="17" t="s">
        <v>103</v>
      </c>
      <c r="K855" s="42" t="s">
        <v>44</v>
      </c>
      <c r="L855" s="17" t="s">
        <v>45</v>
      </c>
      <c r="M855" s="17" t="s">
        <v>477</v>
      </c>
      <c r="N855" s="17" t="s">
        <v>47</v>
      </c>
      <c r="O855" s="17">
        <v>8.6</v>
      </c>
      <c r="P855" s="17">
        <v>8.6</v>
      </c>
      <c r="Q855" s="17">
        <v>0</v>
      </c>
      <c r="R855" s="17">
        <v>0</v>
      </c>
      <c r="S855" s="17">
        <v>0</v>
      </c>
      <c r="T855" s="17" t="s">
        <v>2842</v>
      </c>
      <c r="U855" s="17" t="s">
        <v>2843</v>
      </c>
      <c r="V855" s="17">
        <v>1</v>
      </c>
      <c r="W855" s="17">
        <v>86</v>
      </c>
      <c r="X855" s="17">
        <v>302</v>
      </c>
      <c r="Y855" s="17">
        <v>27</v>
      </c>
      <c r="Z855" s="17" t="s">
        <v>266</v>
      </c>
      <c r="AA855" s="17" t="s">
        <v>68</v>
      </c>
      <c r="AB855" s="17" t="s">
        <v>2840</v>
      </c>
    </row>
    <row r="856" s="9" customFormat="1" ht="84" customHeight="1" spans="1:28">
      <c r="A856" s="17">
        <v>24</v>
      </c>
      <c r="B856" s="17" t="s">
        <v>36</v>
      </c>
      <c r="C856" s="17" t="s">
        <v>37</v>
      </c>
      <c r="D856" s="17" t="s">
        <v>2844</v>
      </c>
      <c r="E856" s="17" t="s">
        <v>39</v>
      </c>
      <c r="F856" s="33" t="s">
        <v>40</v>
      </c>
      <c r="G856" s="17" t="s">
        <v>41</v>
      </c>
      <c r="H856" s="17" t="s">
        <v>2748</v>
      </c>
      <c r="I856" s="17" t="s">
        <v>2837</v>
      </c>
      <c r="J856" s="17" t="s">
        <v>103</v>
      </c>
      <c r="K856" s="42" t="s">
        <v>44</v>
      </c>
      <c r="L856" s="17" t="s">
        <v>45</v>
      </c>
      <c r="M856" s="17" t="s">
        <v>477</v>
      </c>
      <c r="N856" s="17" t="s">
        <v>47</v>
      </c>
      <c r="O856" s="17">
        <v>9.6</v>
      </c>
      <c r="P856" s="17">
        <v>9.6</v>
      </c>
      <c r="Q856" s="17">
        <v>0</v>
      </c>
      <c r="R856" s="17">
        <v>0</v>
      </c>
      <c r="S856" s="17">
        <v>0</v>
      </c>
      <c r="T856" s="17" t="s">
        <v>2845</v>
      </c>
      <c r="U856" s="17" t="s">
        <v>2846</v>
      </c>
      <c r="V856" s="17">
        <v>1</v>
      </c>
      <c r="W856" s="17">
        <v>82</v>
      </c>
      <c r="X856" s="17">
        <v>298</v>
      </c>
      <c r="Y856" s="17">
        <v>19</v>
      </c>
      <c r="Z856" s="17" t="s">
        <v>266</v>
      </c>
      <c r="AA856" s="17" t="s">
        <v>68</v>
      </c>
      <c r="AB856" s="17" t="s">
        <v>2840</v>
      </c>
    </row>
    <row r="857" s="9" customFormat="1" ht="87" customHeight="1" spans="1:28">
      <c r="A857" s="17">
        <v>25</v>
      </c>
      <c r="B857" s="17" t="s">
        <v>60</v>
      </c>
      <c r="C857" s="17" t="s">
        <v>37</v>
      </c>
      <c r="D857" s="17" t="s">
        <v>2847</v>
      </c>
      <c r="E857" s="17" t="s">
        <v>39</v>
      </c>
      <c r="F857" s="33" t="s">
        <v>40</v>
      </c>
      <c r="G857" s="17" t="s">
        <v>41</v>
      </c>
      <c r="H857" s="17" t="s">
        <v>2748</v>
      </c>
      <c r="I857" s="17" t="s">
        <v>2837</v>
      </c>
      <c r="J857" s="17" t="s">
        <v>103</v>
      </c>
      <c r="K857" s="17" t="s">
        <v>63</v>
      </c>
      <c r="L857" s="17" t="s">
        <v>235</v>
      </c>
      <c r="M857" s="17" t="s">
        <v>236</v>
      </c>
      <c r="N857" s="17" t="s">
        <v>47</v>
      </c>
      <c r="O857" s="17">
        <v>22.5</v>
      </c>
      <c r="P857" s="17">
        <v>22.5</v>
      </c>
      <c r="Q857" s="17">
        <v>0</v>
      </c>
      <c r="R857" s="17">
        <v>0</v>
      </c>
      <c r="S857" s="17">
        <v>0</v>
      </c>
      <c r="T857" s="17" t="s">
        <v>2848</v>
      </c>
      <c r="U857" s="17" t="s">
        <v>2849</v>
      </c>
      <c r="V857" s="17">
        <v>1</v>
      </c>
      <c r="W857" s="17">
        <v>68</v>
      </c>
      <c r="X857" s="17">
        <v>286</v>
      </c>
      <c r="Y857" s="17">
        <v>25</v>
      </c>
      <c r="Z857" s="17" t="s">
        <v>266</v>
      </c>
      <c r="AA857" s="17" t="s">
        <v>242</v>
      </c>
      <c r="AB857" s="17" t="s">
        <v>2840</v>
      </c>
    </row>
    <row r="858" s="9" customFormat="1" ht="87" customHeight="1" spans="1:28">
      <c r="A858" s="17">
        <v>26</v>
      </c>
      <c r="B858" s="17" t="s">
        <v>36</v>
      </c>
      <c r="C858" s="17" t="s">
        <v>37</v>
      </c>
      <c r="D858" s="17" t="s">
        <v>2850</v>
      </c>
      <c r="E858" s="17" t="s">
        <v>39</v>
      </c>
      <c r="F858" s="33" t="s">
        <v>40</v>
      </c>
      <c r="G858" s="17" t="s">
        <v>41</v>
      </c>
      <c r="H858" s="17" t="s">
        <v>2748</v>
      </c>
      <c r="I858" s="17" t="s">
        <v>2837</v>
      </c>
      <c r="J858" s="17" t="s">
        <v>103</v>
      </c>
      <c r="K858" s="42" t="s">
        <v>44</v>
      </c>
      <c r="L858" s="17" t="s">
        <v>45</v>
      </c>
      <c r="M858" s="17" t="s">
        <v>477</v>
      </c>
      <c r="N858" s="17" t="s">
        <v>47</v>
      </c>
      <c r="O858" s="17">
        <v>18</v>
      </c>
      <c r="P858" s="17">
        <v>18</v>
      </c>
      <c r="Q858" s="17">
        <v>0</v>
      </c>
      <c r="R858" s="17">
        <v>0</v>
      </c>
      <c r="S858" s="17">
        <v>0</v>
      </c>
      <c r="T858" s="17" t="s">
        <v>2851</v>
      </c>
      <c r="U858" s="17" t="s">
        <v>2852</v>
      </c>
      <c r="V858" s="17">
        <v>1</v>
      </c>
      <c r="W858" s="17">
        <v>465</v>
      </c>
      <c r="X858" s="17">
        <v>2325</v>
      </c>
      <c r="Y858" s="17">
        <v>381</v>
      </c>
      <c r="Z858" s="17" t="s">
        <v>266</v>
      </c>
      <c r="AA858" s="17" t="s">
        <v>68</v>
      </c>
      <c r="AB858" s="17" t="s">
        <v>2840</v>
      </c>
    </row>
    <row r="859" s="9" customFormat="1" ht="127" customHeight="1" spans="1:28">
      <c r="A859" s="17">
        <v>27</v>
      </c>
      <c r="B859" s="17" t="s">
        <v>36</v>
      </c>
      <c r="C859" s="17" t="s">
        <v>37</v>
      </c>
      <c r="D859" s="17" t="s">
        <v>2853</v>
      </c>
      <c r="E859" s="17" t="s">
        <v>39</v>
      </c>
      <c r="F859" s="33" t="s">
        <v>40</v>
      </c>
      <c r="G859" s="17" t="s">
        <v>41</v>
      </c>
      <c r="H859" s="17" t="s">
        <v>2748</v>
      </c>
      <c r="I859" s="17" t="s">
        <v>2837</v>
      </c>
      <c r="J859" s="17" t="s">
        <v>103</v>
      </c>
      <c r="K859" s="42" t="s">
        <v>44</v>
      </c>
      <c r="L859" s="17" t="s">
        <v>45</v>
      </c>
      <c r="M859" s="17" t="s">
        <v>74</v>
      </c>
      <c r="N859" s="17" t="s">
        <v>47</v>
      </c>
      <c r="O859" s="17">
        <v>22</v>
      </c>
      <c r="P859" s="17">
        <v>22</v>
      </c>
      <c r="Q859" s="17">
        <v>0</v>
      </c>
      <c r="R859" s="17">
        <v>0</v>
      </c>
      <c r="S859" s="17">
        <v>0</v>
      </c>
      <c r="T859" s="17" t="s">
        <v>2854</v>
      </c>
      <c r="U859" s="17" t="s">
        <v>2855</v>
      </c>
      <c r="V859" s="17">
        <v>1</v>
      </c>
      <c r="W859" s="17">
        <v>71</v>
      </c>
      <c r="X859" s="17">
        <v>391</v>
      </c>
      <c r="Y859" s="17">
        <v>97</v>
      </c>
      <c r="Z859" s="17" t="s">
        <v>266</v>
      </c>
      <c r="AA859" s="17" t="s">
        <v>68</v>
      </c>
      <c r="AB859" s="17" t="s">
        <v>2840</v>
      </c>
    </row>
    <row r="860" s="9" customFormat="1" ht="87" customHeight="1" spans="1:28">
      <c r="A860" s="17">
        <v>28</v>
      </c>
      <c r="B860" s="17" t="s">
        <v>36</v>
      </c>
      <c r="C860" s="17" t="s">
        <v>37</v>
      </c>
      <c r="D860" s="17" t="s">
        <v>2856</v>
      </c>
      <c r="E860" s="17" t="s">
        <v>39</v>
      </c>
      <c r="F860" s="33" t="s">
        <v>40</v>
      </c>
      <c r="G860" s="17" t="s">
        <v>41</v>
      </c>
      <c r="H860" s="17" t="s">
        <v>2748</v>
      </c>
      <c r="I860" s="17" t="s">
        <v>2857</v>
      </c>
      <c r="J860" s="17" t="s">
        <v>103</v>
      </c>
      <c r="K860" s="42" t="s">
        <v>44</v>
      </c>
      <c r="L860" s="17" t="s">
        <v>45</v>
      </c>
      <c r="M860" s="17" t="s">
        <v>477</v>
      </c>
      <c r="N860" s="17" t="s">
        <v>47</v>
      </c>
      <c r="O860" s="17">
        <v>18</v>
      </c>
      <c r="P860" s="17">
        <v>18</v>
      </c>
      <c r="Q860" s="17">
        <v>0</v>
      </c>
      <c r="R860" s="17">
        <v>0</v>
      </c>
      <c r="S860" s="17">
        <v>0</v>
      </c>
      <c r="T860" s="17" t="s">
        <v>2858</v>
      </c>
      <c r="U860" s="17" t="s">
        <v>2859</v>
      </c>
      <c r="V860" s="17">
        <v>1</v>
      </c>
      <c r="W860" s="17">
        <v>60</v>
      </c>
      <c r="X860" s="17">
        <v>420</v>
      </c>
      <c r="Y860" s="17">
        <v>80</v>
      </c>
      <c r="Z860" s="17" t="s">
        <v>266</v>
      </c>
      <c r="AA860" s="17" t="s">
        <v>68</v>
      </c>
      <c r="AB860" s="17" t="s">
        <v>2860</v>
      </c>
    </row>
    <row r="861" s="9" customFormat="1" ht="87" customHeight="1" spans="1:28">
      <c r="A861" s="17">
        <v>29</v>
      </c>
      <c r="B861" s="17" t="s">
        <v>36</v>
      </c>
      <c r="C861" s="17" t="s">
        <v>37</v>
      </c>
      <c r="D861" s="17" t="s">
        <v>2861</v>
      </c>
      <c r="E861" s="17" t="s">
        <v>39</v>
      </c>
      <c r="F861" s="33" t="s">
        <v>40</v>
      </c>
      <c r="G861" s="17" t="s">
        <v>41</v>
      </c>
      <c r="H861" s="17" t="s">
        <v>2748</v>
      </c>
      <c r="I861" s="17" t="s">
        <v>2862</v>
      </c>
      <c r="J861" s="17" t="s">
        <v>103</v>
      </c>
      <c r="K861" s="42" t="s">
        <v>44</v>
      </c>
      <c r="L861" s="17" t="s">
        <v>45</v>
      </c>
      <c r="M861" s="17" t="s">
        <v>477</v>
      </c>
      <c r="N861" s="17" t="s">
        <v>47</v>
      </c>
      <c r="O861" s="17">
        <v>12.5</v>
      </c>
      <c r="P861" s="17">
        <v>12.5</v>
      </c>
      <c r="Q861" s="17">
        <v>0</v>
      </c>
      <c r="R861" s="17">
        <v>0</v>
      </c>
      <c r="S861" s="17">
        <v>0</v>
      </c>
      <c r="T861" s="17" t="s">
        <v>2863</v>
      </c>
      <c r="U861" s="17" t="s">
        <v>2864</v>
      </c>
      <c r="V861" s="17">
        <v>1</v>
      </c>
      <c r="W861" s="17">
        <v>201</v>
      </c>
      <c r="X861" s="17">
        <v>962</v>
      </c>
      <c r="Y861" s="17">
        <v>117</v>
      </c>
      <c r="Z861" s="17" t="s">
        <v>266</v>
      </c>
      <c r="AA861" s="17" t="s">
        <v>68</v>
      </c>
      <c r="AB861" s="17" t="s">
        <v>2860</v>
      </c>
    </row>
    <row r="862" s="9" customFormat="1" ht="87" customHeight="1" spans="1:28">
      <c r="A862" s="17">
        <v>30</v>
      </c>
      <c r="B862" s="17" t="s">
        <v>36</v>
      </c>
      <c r="C862" s="17" t="s">
        <v>37</v>
      </c>
      <c r="D862" s="17" t="s">
        <v>2865</v>
      </c>
      <c r="E862" s="17" t="s">
        <v>39</v>
      </c>
      <c r="F862" s="33" t="s">
        <v>40</v>
      </c>
      <c r="G862" s="17" t="s">
        <v>41</v>
      </c>
      <c r="H862" s="17" t="s">
        <v>2748</v>
      </c>
      <c r="I862" s="17" t="s">
        <v>2866</v>
      </c>
      <c r="J862" s="17" t="s">
        <v>103</v>
      </c>
      <c r="K862" s="42" t="s">
        <v>44</v>
      </c>
      <c r="L862" s="17" t="s">
        <v>45</v>
      </c>
      <c r="M862" s="17" t="s">
        <v>477</v>
      </c>
      <c r="N862" s="17" t="s">
        <v>47</v>
      </c>
      <c r="O862" s="17">
        <v>16</v>
      </c>
      <c r="P862" s="17">
        <v>16</v>
      </c>
      <c r="Q862" s="17">
        <v>0</v>
      </c>
      <c r="R862" s="17">
        <v>0</v>
      </c>
      <c r="S862" s="17">
        <v>0</v>
      </c>
      <c r="T862" s="17" t="s">
        <v>2867</v>
      </c>
      <c r="U862" s="17" t="s">
        <v>2868</v>
      </c>
      <c r="V862" s="17">
        <v>1</v>
      </c>
      <c r="W862" s="17">
        <v>171</v>
      </c>
      <c r="X862" s="17">
        <v>785</v>
      </c>
      <c r="Y862" s="17">
        <v>76</v>
      </c>
      <c r="Z862" s="17" t="s">
        <v>266</v>
      </c>
      <c r="AA862" s="17" t="s">
        <v>68</v>
      </c>
      <c r="AB862" s="17" t="s">
        <v>2860</v>
      </c>
    </row>
    <row r="863" s="9" customFormat="1" ht="87" customHeight="1" spans="1:28">
      <c r="A863" s="17">
        <v>31</v>
      </c>
      <c r="B863" s="17" t="s">
        <v>36</v>
      </c>
      <c r="C863" s="17" t="s">
        <v>37</v>
      </c>
      <c r="D863" s="17" t="s">
        <v>2869</v>
      </c>
      <c r="E863" s="17" t="s">
        <v>39</v>
      </c>
      <c r="F863" s="33" t="s">
        <v>40</v>
      </c>
      <c r="G863" s="17" t="s">
        <v>41</v>
      </c>
      <c r="H863" s="17" t="s">
        <v>2748</v>
      </c>
      <c r="I863" s="17" t="s">
        <v>2870</v>
      </c>
      <c r="J863" s="17" t="s">
        <v>103</v>
      </c>
      <c r="K863" s="42" t="s">
        <v>44</v>
      </c>
      <c r="L863" s="17" t="s">
        <v>45</v>
      </c>
      <c r="M863" s="17" t="s">
        <v>46</v>
      </c>
      <c r="N863" s="17" t="s">
        <v>47</v>
      </c>
      <c r="O863" s="17">
        <v>6</v>
      </c>
      <c r="P863" s="17">
        <v>6</v>
      </c>
      <c r="Q863" s="17">
        <v>0</v>
      </c>
      <c r="R863" s="17">
        <v>0</v>
      </c>
      <c r="S863" s="17">
        <v>0</v>
      </c>
      <c r="T863" s="17" t="s">
        <v>2871</v>
      </c>
      <c r="U863" s="17" t="s">
        <v>2872</v>
      </c>
      <c r="V863" s="17">
        <v>1</v>
      </c>
      <c r="W863" s="17">
        <v>134</v>
      </c>
      <c r="X863" s="17">
        <v>603</v>
      </c>
      <c r="Y863" s="17">
        <v>113</v>
      </c>
      <c r="Z863" s="17" t="s">
        <v>266</v>
      </c>
      <c r="AA863" s="17" t="s">
        <v>68</v>
      </c>
      <c r="AB863" s="17" t="s">
        <v>2860</v>
      </c>
    </row>
    <row r="864" s="9" customFormat="1" ht="87" customHeight="1" spans="1:28">
      <c r="A864" s="17">
        <v>32</v>
      </c>
      <c r="B864" s="17" t="s">
        <v>60</v>
      </c>
      <c r="C864" s="17" t="s">
        <v>37</v>
      </c>
      <c r="D864" s="17" t="s">
        <v>2873</v>
      </c>
      <c r="E864" s="17" t="s">
        <v>39</v>
      </c>
      <c r="F864" s="33" t="s">
        <v>40</v>
      </c>
      <c r="G864" s="17" t="s">
        <v>41</v>
      </c>
      <c r="H864" s="17" t="s">
        <v>2748</v>
      </c>
      <c r="I864" s="17" t="s">
        <v>2874</v>
      </c>
      <c r="J864" s="17" t="s">
        <v>103</v>
      </c>
      <c r="K864" s="17" t="s">
        <v>63</v>
      </c>
      <c r="L864" s="17" t="s">
        <v>235</v>
      </c>
      <c r="M864" s="17" t="s">
        <v>236</v>
      </c>
      <c r="N864" s="17" t="s">
        <v>47</v>
      </c>
      <c r="O864" s="17">
        <v>22.5</v>
      </c>
      <c r="P864" s="17">
        <v>22.5</v>
      </c>
      <c r="Q864" s="17">
        <v>0</v>
      </c>
      <c r="R864" s="17">
        <v>0</v>
      </c>
      <c r="S864" s="17">
        <v>0</v>
      </c>
      <c r="T864" s="17" t="s">
        <v>2875</v>
      </c>
      <c r="U864" s="17" t="s">
        <v>2876</v>
      </c>
      <c r="V864" s="17">
        <v>1</v>
      </c>
      <c r="W864" s="17">
        <v>110</v>
      </c>
      <c r="X864" s="17">
        <v>530</v>
      </c>
      <c r="Y864" s="17">
        <v>20</v>
      </c>
      <c r="Z864" s="17" t="s">
        <v>266</v>
      </c>
      <c r="AA864" s="33" t="s">
        <v>242</v>
      </c>
      <c r="AB864" s="17" t="s">
        <v>2860</v>
      </c>
    </row>
    <row r="865" s="9" customFormat="1" ht="87" customHeight="1" spans="1:28">
      <c r="A865" s="17">
        <v>33</v>
      </c>
      <c r="B865" s="17" t="s">
        <v>36</v>
      </c>
      <c r="C865" s="17" t="s">
        <v>37</v>
      </c>
      <c r="D865" s="17" t="s">
        <v>2877</v>
      </c>
      <c r="E865" s="17" t="s">
        <v>39</v>
      </c>
      <c r="F865" s="33" t="s">
        <v>40</v>
      </c>
      <c r="G865" s="17" t="s">
        <v>41</v>
      </c>
      <c r="H865" s="17" t="s">
        <v>2748</v>
      </c>
      <c r="I865" s="17" t="s">
        <v>2878</v>
      </c>
      <c r="J865" s="17" t="s">
        <v>103</v>
      </c>
      <c r="K865" s="42" t="s">
        <v>44</v>
      </c>
      <c r="L865" s="17" t="s">
        <v>45</v>
      </c>
      <c r="M865" s="17" t="s">
        <v>477</v>
      </c>
      <c r="N865" s="17" t="s">
        <v>47</v>
      </c>
      <c r="O865" s="17">
        <v>12.5</v>
      </c>
      <c r="P865" s="17">
        <v>12.5</v>
      </c>
      <c r="Q865" s="17">
        <v>0</v>
      </c>
      <c r="R865" s="17">
        <v>0</v>
      </c>
      <c r="S865" s="17">
        <v>0</v>
      </c>
      <c r="T865" s="17" t="s">
        <v>2879</v>
      </c>
      <c r="U865" s="17" t="s">
        <v>2880</v>
      </c>
      <c r="V865" s="17">
        <v>1</v>
      </c>
      <c r="W865" s="17">
        <v>30</v>
      </c>
      <c r="X865" s="17">
        <v>210</v>
      </c>
      <c r="Y865" s="17">
        <v>50</v>
      </c>
      <c r="Z865" s="17" t="s">
        <v>266</v>
      </c>
      <c r="AA865" s="17" t="s">
        <v>68</v>
      </c>
      <c r="AB865" s="17" t="s">
        <v>2860</v>
      </c>
    </row>
    <row r="866" s="9" customFormat="1" ht="87" customHeight="1" spans="1:28">
      <c r="A866" s="17">
        <v>34</v>
      </c>
      <c r="B866" s="17" t="s">
        <v>36</v>
      </c>
      <c r="C866" s="17" t="s">
        <v>37</v>
      </c>
      <c r="D866" s="17" t="s">
        <v>2881</v>
      </c>
      <c r="E866" s="17" t="s">
        <v>39</v>
      </c>
      <c r="F866" s="33" t="s">
        <v>40</v>
      </c>
      <c r="G866" s="17" t="s">
        <v>41</v>
      </c>
      <c r="H866" s="17" t="s">
        <v>2748</v>
      </c>
      <c r="I866" s="17" t="s">
        <v>2882</v>
      </c>
      <c r="J866" s="17" t="s">
        <v>103</v>
      </c>
      <c r="K866" s="42" t="s">
        <v>44</v>
      </c>
      <c r="L866" s="17" t="s">
        <v>45</v>
      </c>
      <c r="M866" s="17" t="s">
        <v>477</v>
      </c>
      <c r="N866" s="17" t="s">
        <v>47</v>
      </c>
      <c r="O866" s="17">
        <v>13</v>
      </c>
      <c r="P866" s="17">
        <v>13</v>
      </c>
      <c r="Q866" s="17">
        <v>0</v>
      </c>
      <c r="R866" s="17">
        <v>0</v>
      </c>
      <c r="S866" s="17">
        <v>0</v>
      </c>
      <c r="T866" s="17" t="s">
        <v>2883</v>
      </c>
      <c r="U866" s="17" t="s">
        <v>2884</v>
      </c>
      <c r="V866" s="17">
        <v>1</v>
      </c>
      <c r="W866" s="17">
        <v>43</v>
      </c>
      <c r="X866" s="17">
        <v>260</v>
      </c>
      <c r="Y866" s="17">
        <v>92</v>
      </c>
      <c r="Z866" s="17" t="s">
        <v>266</v>
      </c>
      <c r="AA866" s="17" t="s">
        <v>68</v>
      </c>
      <c r="AB866" s="17" t="s">
        <v>2885</v>
      </c>
    </row>
    <row r="867" s="9" customFormat="1" ht="93" customHeight="1" spans="1:28">
      <c r="A867" s="17">
        <v>35</v>
      </c>
      <c r="B867" s="17" t="s">
        <v>36</v>
      </c>
      <c r="C867" s="17" t="s">
        <v>37</v>
      </c>
      <c r="D867" s="17" t="s">
        <v>2886</v>
      </c>
      <c r="E867" s="17" t="s">
        <v>39</v>
      </c>
      <c r="F867" s="33" t="s">
        <v>40</v>
      </c>
      <c r="G867" s="17" t="s">
        <v>41</v>
      </c>
      <c r="H867" s="17" t="s">
        <v>2748</v>
      </c>
      <c r="I867" s="17" t="s">
        <v>2887</v>
      </c>
      <c r="J867" s="17" t="s">
        <v>103</v>
      </c>
      <c r="K867" s="42" t="s">
        <v>44</v>
      </c>
      <c r="L867" s="17" t="s">
        <v>511</v>
      </c>
      <c r="M867" s="17" t="s">
        <v>512</v>
      </c>
      <c r="N867" s="17" t="s">
        <v>47</v>
      </c>
      <c r="O867" s="17">
        <v>10</v>
      </c>
      <c r="P867" s="17">
        <v>10</v>
      </c>
      <c r="Q867" s="17">
        <v>0</v>
      </c>
      <c r="R867" s="17">
        <v>0</v>
      </c>
      <c r="S867" s="17">
        <v>0</v>
      </c>
      <c r="T867" s="17" t="s">
        <v>2888</v>
      </c>
      <c r="U867" s="17" t="s">
        <v>2889</v>
      </c>
      <c r="V867" s="17">
        <v>1</v>
      </c>
      <c r="W867" s="17">
        <v>76</v>
      </c>
      <c r="X867" s="17">
        <v>290</v>
      </c>
      <c r="Y867" s="17">
        <v>72</v>
      </c>
      <c r="Z867" s="17" t="s">
        <v>266</v>
      </c>
      <c r="AA867" s="17" t="s">
        <v>68</v>
      </c>
      <c r="AB867" s="17" t="s">
        <v>2885</v>
      </c>
    </row>
    <row r="868" s="9" customFormat="1" ht="99" customHeight="1" spans="1:28">
      <c r="A868" s="17">
        <v>36</v>
      </c>
      <c r="B868" s="17" t="s">
        <v>36</v>
      </c>
      <c r="C868" s="17" t="s">
        <v>37</v>
      </c>
      <c r="D868" s="17" t="s">
        <v>2890</v>
      </c>
      <c r="E868" s="17" t="s">
        <v>39</v>
      </c>
      <c r="F868" s="33" t="s">
        <v>40</v>
      </c>
      <c r="G868" s="17" t="s">
        <v>41</v>
      </c>
      <c r="H868" s="17" t="s">
        <v>2748</v>
      </c>
      <c r="I868" s="17" t="s">
        <v>2891</v>
      </c>
      <c r="J868" s="17" t="s">
        <v>1255</v>
      </c>
      <c r="K868" s="42" t="s">
        <v>44</v>
      </c>
      <c r="L868" s="17" t="s">
        <v>45</v>
      </c>
      <c r="M868" s="17" t="s">
        <v>46</v>
      </c>
      <c r="N868" s="17" t="s">
        <v>47</v>
      </c>
      <c r="O868" s="17">
        <v>12</v>
      </c>
      <c r="P868" s="17">
        <v>12</v>
      </c>
      <c r="Q868" s="17">
        <v>0</v>
      </c>
      <c r="R868" s="17">
        <v>0</v>
      </c>
      <c r="S868" s="17">
        <v>0</v>
      </c>
      <c r="T868" s="17" t="s">
        <v>2892</v>
      </c>
      <c r="U868" s="17" t="s">
        <v>2893</v>
      </c>
      <c r="V868" s="17">
        <v>1</v>
      </c>
      <c r="W868" s="17">
        <v>35</v>
      </c>
      <c r="X868" s="17">
        <v>130</v>
      </c>
      <c r="Y868" s="17">
        <v>48</v>
      </c>
      <c r="Z868" s="17" t="s">
        <v>266</v>
      </c>
      <c r="AA868" s="17" t="s">
        <v>68</v>
      </c>
      <c r="AB868" s="17" t="s">
        <v>2820</v>
      </c>
    </row>
    <row r="869" s="9" customFormat="1" ht="96" customHeight="1" spans="1:28">
      <c r="A869" s="17">
        <v>37</v>
      </c>
      <c r="B869" s="17" t="s">
        <v>36</v>
      </c>
      <c r="C869" s="17" t="s">
        <v>37</v>
      </c>
      <c r="D869" s="17" t="s">
        <v>2894</v>
      </c>
      <c r="E869" s="17" t="s">
        <v>39</v>
      </c>
      <c r="F869" s="33" t="s">
        <v>40</v>
      </c>
      <c r="G869" s="17" t="s">
        <v>41</v>
      </c>
      <c r="H869" s="17" t="s">
        <v>2748</v>
      </c>
      <c r="I869" s="17" t="s">
        <v>2895</v>
      </c>
      <c r="J869" s="17" t="s">
        <v>56</v>
      </c>
      <c r="K869" s="42" t="s">
        <v>44</v>
      </c>
      <c r="L869" s="17" t="s">
        <v>45</v>
      </c>
      <c r="M869" s="17" t="s">
        <v>477</v>
      </c>
      <c r="N869" s="17" t="s">
        <v>47</v>
      </c>
      <c r="O869" s="17">
        <v>6</v>
      </c>
      <c r="P869" s="17">
        <v>6</v>
      </c>
      <c r="Q869" s="17">
        <v>0</v>
      </c>
      <c r="R869" s="17">
        <v>0</v>
      </c>
      <c r="S869" s="17">
        <v>0</v>
      </c>
      <c r="T869" s="17" t="s">
        <v>2896</v>
      </c>
      <c r="U869" s="17" t="s">
        <v>2897</v>
      </c>
      <c r="V869" s="17">
        <v>1</v>
      </c>
      <c r="W869" s="17">
        <v>123</v>
      </c>
      <c r="X869" s="17">
        <v>515</v>
      </c>
      <c r="Y869" s="17">
        <v>111</v>
      </c>
      <c r="Z869" s="17" t="s">
        <v>266</v>
      </c>
      <c r="AA869" s="17" t="s">
        <v>68</v>
      </c>
      <c r="AB869" s="17" t="s">
        <v>2898</v>
      </c>
    </row>
    <row r="870" s="9" customFormat="1" ht="60" customHeight="1" spans="1:28">
      <c r="A870" s="17">
        <v>38</v>
      </c>
      <c r="B870" s="17" t="s">
        <v>36</v>
      </c>
      <c r="C870" s="17" t="s">
        <v>37</v>
      </c>
      <c r="D870" s="17" t="s">
        <v>2899</v>
      </c>
      <c r="E870" s="17" t="s">
        <v>39</v>
      </c>
      <c r="F870" s="33" t="s">
        <v>40</v>
      </c>
      <c r="G870" s="17" t="s">
        <v>41</v>
      </c>
      <c r="H870" s="17" t="s">
        <v>2748</v>
      </c>
      <c r="I870" s="17" t="s">
        <v>2895</v>
      </c>
      <c r="J870" s="17" t="s">
        <v>56</v>
      </c>
      <c r="K870" s="42" t="s">
        <v>44</v>
      </c>
      <c r="L870" s="17" t="s">
        <v>45</v>
      </c>
      <c r="M870" s="17" t="s">
        <v>46</v>
      </c>
      <c r="N870" s="17" t="s">
        <v>47</v>
      </c>
      <c r="O870" s="17">
        <v>23</v>
      </c>
      <c r="P870" s="17">
        <v>23</v>
      </c>
      <c r="Q870" s="17">
        <v>0</v>
      </c>
      <c r="R870" s="17">
        <v>0</v>
      </c>
      <c r="S870" s="17">
        <v>0</v>
      </c>
      <c r="T870" s="17" t="s">
        <v>2900</v>
      </c>
      <c r="U870" s="17" t="s">
        <v>2901</v>
      </c>
      <c r="V870" s="17">
        <v>1</v>
      </c>
      <c r="W870" s="17">
        <v>35</v>
      </c>
      <c r="X870" s="17">
        <v>128</v>
      </c>
      <c r="Y870" s="17">
        <v>20</v>
      </c>
      <c r="Z870" s="17" t="s">
        <v>266</v>
      </c>
      <c r="AA870" s="17" t="s">
        <v>68</v>
      </c>
      <c r="AB870" s="17" t="s">
        <v>2898</v>
      </c>
    </row>
    <row r="871" s="9" customFormat="1" ht="85" customHeight="1" spans="1:28">
      <c r="A871" s="17">
        <v>39</v>
      </c>
      <c r="B871" s="17" t="s">
        <v>36</v>
      </c>
      <c r="C871" s="17" t="s">
        <v>37</v>
      </c>
      <c r="D871" s="17" t="s">
        <v>2902</v>
      </c>
      <c r="E871" s="17" t="s">
        <v>39</v>
      </c>
      <c r="F871" s="33" t="s">
        <v>40</v>
      </c>
      <c r="G871" s="17" t="s">
        <v>41</v>
      </c>
      <c r="H871" s="17" t="s">
        <v>2748</v>
      </c>
      <c r="I871" s="17" t="s">
        <v>2895</v>
      </c>
      <c r="J871" s="17" t="s">
        <v>56</v>
      </c>
      <c r="K871" s="42" t="s">
        <v>44</v>
      </c>
      <c r="L871" s="17" t="s">
        <v>45</v>
      </c>
      <c r="M871" s="17" t="s">
        <v>477</v>
      </c>
      <c r="N871" s="17" t="s">
        <v>47</v>
      </c>
      <c r="O871" s="17">
        <v>12</v>
      </c>
      <c r="P871" s="17">
        <v>12</v>
      </c>
      <c r="Q871" s="17">
        <v>0</v>
      </c>
      <c r="R871" s="17">
        <v>0</v>
      </c>
      <c r="S871" s="17">
        <v>0</v>
      </c>
      <c r="T871" s="17" t="s">
        <v>2903</v>
      </c>
      <c r="U871" s="17" t="s">
        <v>2904</v>
      </c>
      <c r="V871" s="17">
        <v>1</v>
      </c>
      <c r="W871" s="17">
        <v>102</v>
      </c>
      <c r="X871" s="17">
        <v>436</v>
      </c>
      <c r="Y871" s="17">
        <v>64</v>
      </c>
      <c r="Z871" s="17" t="s">
        <v>266</v>
      </c>
      <c r="AA871" s="17" t="s">
        <v>68</v>
      </c>
      <c r="AB871" s="17" t="s">
        <v>2898</v>
      </c>
    </row>
    <row r="872" s="9" customFormat="1" ht="60" customHeight="1" spans="1:28">
      <c r="A872" s="17">
        <v>40</v>
      </c>
      <c r="B872" s="17" t="s">
        <v>36</v>
      </c>
      <c r="C872" s="17" t="s">
        <v>37</v>
      </c>
      <c r="D872" s="17" t="s">
        <v>2905</v>
      </c>
      <c r="E872" s="17" t="s">
        <v>39</v>
      </c>
      <c r="F872" s="33" t="s">
        <v>40</v>
      </c>
      <c r="G872" s="17" t="s">
        <v>41</v>
      </c>
      <c r="H872" s="17" t="s">
        <v>2748</v>
      </c>
      <c r="I872" s="17" t="s">
        <v>2906</v>
      </c>
      <c r="J872" s="17" t="s">
        <v>56</v>
      </c>
      <c r="K872" s="42" t="s">
        <v>44</v>
      </c>
      <c r="L872" s="17" t="s">
        <v>45</v>
      </c>
      <c r="M872" s="17" t="s">
        <v>477</v>
      </c>
      <c r="N872" s="17" t="s">
        <v>47</v>
      </c>
      <c r="O872" s="17">
        <v>16</v>
      </c>
      <c r="P872" s="17">
        <v>16</v>
      </c>
      <c r="Q872" s="17">
        <v>0</v>
      </c>
      <c r="R872" s="17">
        <v>0</v>
      </c>
      <c r="S872" s="17">
        <v>0</v>
      </c>
      <c r="T872" s="17" t="s">
        <v>2907</v>
      </c>
      <c r="U872" s="17" t="s">
        <v>2908</v>
      </c>
      <c r="V872" s="17">
        <v>1</v>
      </c>
      <c r="W872" s="17">
        <v>52</v>
      </c>
      <c r="X872" s="17">
        <v>238</v>
      </c>
      <c r="Y872" s="17">
        <v>83</v>
      </c>
      <c r="Z872" s="17" t="s">
        <v>266</v>
      </c>
      <c r="AA872" s="17" t="s">
        <v>68</v>
      </c>
      <c r="AB872" s="17" t="s">
        <v>2898</v>
      </c>
    </row>
    <row r="873" s="9" customFormat="1" ht="60" customHeight="1" spans="1:28">
      <c r="A873" s="17">
        <v>41</v>
      </c>
      <c r="B873" s="17" t="s">
        <v>36</v>
      </c>
      <c r="C873" s="17" t="s">
        <v>37</v>
      </c>
      <c r="D873" s="17" t="s">
        <v>2909</v>
      </c>
      <c r="E873" s="17" t="s">
        <v>39</v>
      </c>
      <c r="F873" s="33" t="s">
        <v>40</v>
      </c>
      <c r="G873" s="17" t="s">
        <v>41</v>
      </c>
      <c r="H873" s="17" t="s">
        <v>2748</v>
      </c>
      <c r="I873" s="17" t="s">
        <v>2910</v>
      </c>
      <c r="J873" s="17" t="s">
        <v>56</v>
      </c>
      <c r="K873" s="42" t="s">
        <v>44</v>
      </c>
      <c r="L873" s="17" t="s">
        <v>45</v>
      </c>
      <c r="M873" s="17" t="s">
        <v>477</v>
      </c>
      <c r="N873" s="17" t="s">
        <v>47</v>
      </c>
      <c r="O873" s="17">
        <v>21</v>
      </c>
      <c r="P873" s="17">
        <v>21</v>
      </c>
      <c r="Q873" s="17">
        <v>0</v>
      </c>
      <c r="R873" s="17">
        <v>0</v>
      </c>
      <c r="S873" s="17">
        <v>0</v>
      </c>
      <c r="T873" s="17" t="s">
        <v>2911</v>
      </c>
      <c r="U873" s="17" t="s">
        <v>2912</v>
      </c>
      <c r="V873" s="17">
        <v>1</v>
      </c>
      <c r="W873" s="17">
        <v>56</v>
      </c>
      <c r="X873" s="17">
        <v>265</v>
      </c>
      <c r="Y873" s="17">
        <v>56</v>
      </c>
      <c r="Z873" s="17" t="s">
        <v>266</v>
      </c>
      <c r="AA873" s="17" t="s">
        <v>68</v>
      </c>
      <c r="AB873" s="17" t="s">
        <v>2898</v>
      </c>
    </row>
    <row r="874" s="9" customFormat="1" ht="97" customHeight="1" spans="1:28">
      <c r="A874" s="17">
        <v>42</v>
      </c>
      <c r="B874" s="17" t="s">
        <v>36</v>
      </c>
      <c r="C874" s="17" t="s">
        <v>37</v>
      </c>
      <c r="D874" s="17" t="s">
        <v>2913</v>
      </c>
      <c r="E874" s="17" t="s">
        <v>39</v>
      </c>
      <c r="F874" s="33" t="s">
        <v>40</v>
      </c>
      <c r="G874" s="17" t="s">
        <v>41</v>
      </c>
      <c r="H874" s="17" t="s">
        <v>2748</v>
      </c>
      <c r="I874" s="17" t="s">
        <v>2914</v>
      </c>
      <c r="J874" s="17" t="s">
        <v>56</v>
      </c>
      <c r="K874" s="42" t="s">
        <v>44</v>
      </c>
      <c r="L874" s="17" t="s">
        <v>45</v>
      </c>
      <c r="M874" s="17" t="s">
        <v>477</v>
      </c>
      <c r="N874" s="17" t="s">
        <v>47</v>
      </c>
      <c r="O874" s="17">
        <v>8</v>
      </c>
      <c r="P874" s="17">
        <v>8</v>
      </c>
      <c r="Q874" s="17">
        <v>0</v>
      </c>
      <c r="R874" s="17">
        <v>0</v>
      </c>
      <c r="S874" s="17">
        <v>0</v>
      </c>
      <c r="T874" s="17" t="s">
        <v>2915</v>
      </c>
      <c r="U874" s="17" t="s">
        <v>2916</v>
      </c>
      <c r="V874" s="17">
        <v>1</v>
      </c>
      <c r="W874" s="17">
        <v>76</v>
      </c>
      <c r="X874" s="17">
        <v>352</v>
      </c>
      <c r="Y874" s="17">
        <v>364</v>
      </c>
      <c r="Z874" s="17" t="s">
        <v>266</v>
      </c>
      <c r="AA874" s="17" t="s">
        <v>68</v>
      </c>
      <c r="AB874" s="17" t="s">
        <v>2898</v>
      </c>
    </row>
    <row r="875" s="9" customFormat="1" ht="60" customHeight="1" spans="1:28">
      <c r="A875" s="17">
        <v>43</v>
      </c>
      <c r="B875" s="17" t="s">
        <v>36</v>
      </c>
      <c r="C875" s="17" t="s">
        <v>37</v>
      </c>
      <c r="D875" s="17" t="s">
        <v>2917</v>
      </c>
      <c r="E875" s="17" t="s">
        <v>39</v>
      </c>
      <c r="F875" s="33" t="s">
        <v>40</v>
      </c>
      <c r="G875" s="17" t="s">
        <v>41</v>
      </c>
      <c r="H875" s="17" t="s">
        <v>2748</v>
      </c>
      <c r="I875" s="17" t="s">
        <v>2918</v>
      </c>
      <c r="J875" s="17" t="s">
        <v>56</v>
      </c>
      <c r="K875" s="42" t="s">
        <v>44</v>
      </c>
      <c r="L875" s="17" t="s">
        <v>45</v>
      </c>
      <c r="M875" s="17" t="s">
        <v>477</v>
      </c>
      <c r="N875" s="17" t="s">
        <v>47</v>
      </c>
      <c r="O875" s="17">
        <v>12</v>
      </c>
      <c r="P875" s="17">
        <v>12</v>
      </c>
      <c r="Q875" s="17">
        <v>0</v>
      </c>
      <c r="R875" s="17">
        <v>0</v>
      </c>
      <c r="S875" s="17">
        <v>0</v>
      </c>
      <c r="T875" s="17" t="s">
        <v>2919</v>
      </c>
      <c r="U875" s="17" t="s">
        <v>2920</v>
      </c>
      <c r="V875" s="17">
        <v>1</v>
      </c>
      <c r="W875" s="17">
        <v>82</v>
      </c>
      <c r="X875" s="17">
        <v>433</v>
      </c>
      <c r="Y875" s="17">
        <v>111</v>
      </c>
      <c r="Z875" s="17" t="s">
        <v>266</v>
      </c>
      <c r="AA875" s="17" t="s">
        <v>68</v>
      </c>
      <c r="AB875" s="17" t="s">
        <v>2898</v>
      </c>
    </row>
    <row r="876" s="9" customFormat="1" ht="60" customHeight="1" spans="1:28">
      <c r="A876" s="17">
        <v>44</v>
      </c>
      <c r="B876" s="17" t="s">
        <v>36</v>
      </c>
      <c r="C876" s="17" t="s">
        <v>37</v>
      </c>
      <c r="D876" s="17" t="s">
        <v>2921</v>
      </c>
      <c r="E876" s="17" t="s">
        <v>39</v>
      </c>
      <c r="F876" s="33" t="s">
        <v>40</v>
      </c>
      <c r="G876" s="17" t="s">
        <v>41</v>
      </c>
      <c r="H876" s="17" t="s">
        <v>2748</v>
      </c>
      <c r="I876" s="17" t="s">
        <v>2922</v>
      </c>
      <c r="J876" s="17" t="s">
        <v>56</v>
      </c>
      <c r="K876" s="42" t="s">
        <v>44</v>
      </c>
      <c r="L876" s="17" t="s">
        <v>45</v>
      </c>
      <c r="M876" s="17" t="s">
        <v>477</v>
      </c>
      <c r="N876" s="17" t="s">
        <v>47</v>
      </c>
      <c r="O876" s="17">
        <v>6</v>
      </c>
      <c r="P876" s="17">
        <v>6</v>
      </c>
      <c r="Q876" s="17">
        <v>0</v>
      </c>
      <c r="R876" s="17">
        <v>0</v>
      </c>
      <c r="S876" s="17">
        <v>0</v>
      </c>
      <c r="T876" s="17" t="s">
        <v>2923</v>
      </c>
      <c r="U876" s="17" t="s">
        <v>2924</v>
      </c>
      <c r="V876" s="17">
        <v>1</v>
      </c>
      <c r="W876" s="17">
        <v>49</v>
      </c>
      <c r="X876" s="17">
        <v>196</v>
      </c>
      <c r="Y876" s="17">
        <v>49</v>
      </c>
      <c r="Z876" s="17" t="s">
        <v>266</v>
      </c>
      <c r="AA876" s="17" t="s">
        <v>68</v>
      </c>
      <c r="AB876" s="17" t="s">
        <v>2898</v>
      </c>
    </row>
    <row r="877" s="9" customFormat="1" ht="60" customHeight="1" spans="1:28">
      <c r="A877" s="17">
        <v>45</v>
      </c>
      <c r="B877" s="17" t="s">
        <v>60</v>
      </c>
      <c r="C877" s="17" t="s">
        <v>37</v>
      </c>
      <c r="D877" s="17" t="s">
        <v>2925</v>
      </c>
      <c r="E877" s="17" t="s">
        <v>39</v>
      </c>
      <c r="F877" s="33" t="s">
        <v>40</v>
      </c>
      <c r="G877" s="17" t="s">
        <v>41</v>
      </c>
      <c r="H877" s="17" t="s">
        <v>2748</v>
      </c>
      <c r="I877" s="17" t="s">
        <v>2895</v>
      </c>
      <c r="J877" s="17" t="s">
        <v>56</v>
      </c>
      <c r="K877" s="17" t="s">
        <v>63</v>
      </c>
      <c r="L877" s="17" t="s">
        <v>235</v>
      </c>
      <c r="M877" s="17" t="s">
        <v>424</v>
      </c>
      <c r="N877" s="17" t="s">
        <v>47</v>
      </c>
      <c r="O877" s="17">
        <v>30</v>
      </c>
      <c r="P877" s="17">
        <v>30</v>
      </c>
      <c r="Q877" s="17">
        <v>0</v>
      </c>
      <c r="R877" s="17">
        <v>0</v>
      </c>
      <c r="S877" s="17">
        <v>0</v>
      </c>
      <c r="T877" s="17" t="s">
        <v>2926</v>
      </c>
      <c r="U877" s="17" t="s">
        <v>2927</v>
      </c>
      <c r="V877" s="17">
        <v>1</v>
      </c>
      <c r="W877" s="17">
        <v>371</v>
      </c>
      <c r="X877" s="17">
        <v>857</v>
      </c>
      <c r="Y877" s="17">
        <v>160</v>
      </c>
      <c r="Z877" s="17" t="s">
        <v>266</v>
      </c>
      <c r="AA877" s="33" t="s">
        <v>529</v>
      </c>
      <c r="AB877" s="17" t="s">
        <v>2898</v>
      </c>
    </row>
    <row r="878" s="9" customFormat="1" ht="89" customHeight="1" spans="1:28">
      <c r="A878" s="17">
        <v>46</v>
      </c>
      <c r="B878" s="17" t="s">
        <v>60</v>
      </c>
      <c r="C878" s="17" t="s">
        <v>37</v>
      </c>
      <c r="D878" s="17" t="s">
        <v>2928</v>
      </c>
      <c r="E878" s="17" t="s">
        <v>683</v>
      </c>
      <c r="F878" s="33" t="s">
        <v>40</v>
      </c>
      <c r="G878" s="17" t="s">
        <v>41</v>
      </c>
      <c r="H878" s="17" t="s">
        <v>2748</v>
      </c>
      <c r="I878" s="17" t="s">
        <v>2914</v>
      </c>
      <c r="J878" s="17" t="s">
        <v>56</v>
      </c>
      <c r="K878" s="17" t="s">
        <v>63</v>
      </c>
      <c r="L878" s="17" t="s">
        <v>173</v>
      </c>
      <c r="M878" s="17" t="s">
        <v>548</v>
      </c>
      <c r="N878" s="17" t="s">
        <v>47</v>
      </c>
      <c r="O878" s="17">
        <v>25</v>
      </c>
      <c r="P878" s="17">
        <v>25</v>
      </c>
      <c r="Q878" s="17">
        <v>0</v>
      </c>
      <c r="R878" s="17">
        <v>0</v>
      </c>
      <c r="S878" s="17">
        <v>0</v>
      </c>
      <c r="T878" s="17" t="s">
        <v>2929</v>
      </c>
      <c r="U878" s="17" t="s">
        <v>2930</v>
      </c>
      <c r="V878" s="17">
        <v>9</v>
      </c>
      <c r="W878" s="17">
        <v>1200</v>
      </c>
      <c r="X878" s="17">
        <v>5000</v>
      </c>
      <c r="Y878" s="17">
        <v>60</v>
      </c>
      <c r="Z878" s="17" t="s">
        <v>266</v>
      </c>
      <c r="AA878" s="17" t="s">
        <v>68</v>
      </c>
      <c r="AB878" s="17" t="s">
        <v>2898</v>
      </c>
    </row>
    <row r="879" s="9" customFormat="1" ht="138" customHeight="1" spans="1:28">
      <c r="A879" s="17">
        <v>47</v>
      </c>
      <c r="B879" s="17" t="s">
        <v>60</v>
      </c>
      <c r="C879" s="17" t="s">
        <v>37</v>
      </c>
      <c r="D879" s="17" t="s">
        <v>2931</v>
      </c>
      <c r="E879" s="17" t="s">
        <v>39</v>
      </c>
      <c r="F879" s="33" t="s">
        <v>40</v>
      </c>
      <c r="G879" s="17" t="s">
        <v>41</v>
      </c>
      <c r="H879" s="17" t="s">
        <v>2748</v>
      </c>
      <c r="I879" s="17" t="s">
        <v>2932</v>
      </c>
      <c r="J879" s="17" t="s">
        <v>1255</v>
      </c>
      <c r="K879" s="17" t="s">
        <v>63</v>
      </c>
      <c r="L879" s="17" t="s">
        <v>173</v>
      </c>
      <c r="M879" s="17" t="s">
        <v>548</v>
      </c>
      <c r="N879" s="17" t="s">
        <v>47</v>
      </c>
      <c r="O879" s="17">
        <v>68</v>
      </c>
      <c r="P879" s="17">
        <v>68</v>
      </c>
      <c r="Q879" s="17">
        <v>0</v>
      </c>
      <c r="R879" s="17">
        <v>0</v>
      </c>
      <c r="S879" s="17">
        <v>0</v>
      </c>
      <c r="T879" s="60" t="s">
        <v>2933</v>
      </c>
      <c r="U879" s="60" t="s">
        <v>2934</v>
      </c>
      <c r="V879" s="17">
        <v>9</v>
      </c>
      <c r="W879" s="17">
        <v>1000</v>
      </c>
      <c r="X879" s="17">
        <v>4000</v>
      </c>
      <c r="Y879" s="17">
        <v>600</v>
      </c>
      <c r="Z879" s="17" t="s">
        <v>266</v>
      </c>
      <c r="AA879" s="17" t="s">
        <v>68</v>
      </c>
      <c r="AB879" s="89" t="s">
        <v>2935</v>
      </c>
    </row>
    <row r="880" s="9" customFormat="1" ht="69" customHeight="1" spans="1:28">
      <c r="A880" s="17">
        <v>48</v>
      </c>
      <c r="B880" s="17" t="s">
        <v>36</v>
      </c>
      <c r="C880" s="17" t="s">
        <v>37</v>
      </c>
      <c r="D880" s="17" t="s">
        <v>2936</v>
      </c>
      <c r="E880" s="17" t="s">
        <v>39</v>
      </c>
      <c r="F880" s="33" t="s">
        <v>40</v>
      </c>
      <c r="G880" s="17" t="s">
        <v>41</v>
      </c>
      <c r="H880" s="17" t="s">
        <v>2748</v>
      </c>
      <c r="I880" s="17" t="s">
        <v>2937</v>
      </c>
      <c r="J880" s="17" t="s">
        <v>56</v>
      </c>
      <c r="K880" s="42" t="s">
        <v>44</v>
      </c>
      <c r="L880" s="17" t="s">
        <v>45</v>
      </c>
      <c r="M880" s="17" t="s">
        <v>74</v>
      </c>
      <c r="N880" s="17" t="s">
        <v>47</v>
      </c>
      <c r="O880" s="17">
        <v>21</v>
      </c>
      <c r="P880" s="17">
        <v>21</v>
      </c>
      <c r="Q880" s="17">
        <v>0</v>
      </c>
      <c r="R880" s="17">
        <v>0</v>
      </c>
      <c r="S880" s="17">
        <v>0</v>
      </c>
      <c r="T880" s="17" t="s">
        <v>2938</v>
      </c>
      <c r="U880" s="17" t="s">
        <v>2939</v>
      </c>
      <c r="V880" s="17">
        <v>1</v>
      </c>
      <c r="W880" s="17">
        <v>120</v>
      </c>
      <c r="X880" s="17">
        <v>600</v>
      </c>
      <c r="Y880" s="17">
        <v>38</v>
      </c>
      <c r="Z880" s="17" t="s">
        <v>266</v>
      </c>
      <c r="AA880" s="17" t="s">
        <v>68</v>
      </c>
      <c r="AB880" s="17" t="s">
        <v>2898</v>
      </c>
    </row>
    <row r="881" s="9" customFormat="1" ht="96" customHeight="1" spans="1:28">
      <c r="A881" s="17">
        <v>49</v>
      </c>
      <c r="B881" s="17" t="s">
        <v>36</v>
      </c>
      <c r="C881" s="17" t="s">
        <v>37</v>
      </c>
      <c r="D881" s="17" t="s">
        <v>2940</v>
      </c>
      <c r="E881" s="17" t="s">
        <v>39</v>
      </c>
      <c r="F881" s="33" t="s">
        <v>40</v>
      </c>
      <c r="G881" s="17" t="s">
        <v>41</v>
      </c>
      <c r="H881" s="17" t="s">
        <v>2748</v>
      </c>
      <c r="I881" s="17" t="s">
        <v>2941</v>
      </c>
      <c r="J881" s="17" t="s">
        <v>56</v>
      </c>
      <c r="K881" s="42" t="s">
        <v>44</v>
      </c>
      <c r="L881" s="17" t="s">
        <v>45</v>
      </c>
      <c r="M881" s="17" t="s">
        <v>74</v>
      </c>
      <c r="N881" s="17" t="s">
        <v>47</v>
      </c>
      <c r="O881" s="17">
        <v>21</v>
      </c>
      <c r="P881" s="17">
        <v>21</v>
      </c>
      <c r="Q881" s="17">
        <v>0</v>
      </c>
      <c r="R881" s="17">
        <v>0</v>
      </c>
      <c r="S881" s="17">
        <v>0</v>
      </c>
      <c r="T881" s="17" t="s">
        <v>2942</v>
      </c>
      <c r="U881" s="17" t="s">
        <v>2943</v>
      </c>
      <c r="V881" s="17">
        <v>1</v>
      </c>
      <c r="W881" s="17">
        <v>138</v>
      </c>
      <c r="X881" s="17">
        <v>760</v>
      </c>
      <c r="Y881" s="17">
        <v>41</v>
      </c>
      <c r="Z881" s="17" t="s">
        <v>266</v>
      </c>
      <c r="AA881" s="17" t="s">
        <v>68</v>
      </c>
      <c r="AB881" s="17" t="s">
        <v>2898</v>
      </c>
    </row>
    <row r="882" s="9" customFormat="1" ht="93" customHeight="1" spans="1:28">
      <c r="A882" s="17">
        <v>50</v>
      </c>
      <c r="B882" s="17" t="s">
        <v>36</v>
      </c>
      <c r="C882" s="17" t="s">
        <v>37</v>
      </c>
      <c r="D882" s="17" t="s">
        <v>2944</v>
      </c>
      <c r="E882" s="17" t="s">
        <v>39</v>
      </c>
      <c r="F882" s="33" t="s">
        <v>40</v>
      </c>
      <c r="G882" s="17" t="s">
        <v>41</v>
      </c>
      <c r="H882" s="17" t="s">
        <v>2748</v>
      </c>
      <c r="I882" s="17" t="s">
        <v>2945</v>
      </c>
      <c r="J882" s="17" t="s">
        <v>43</v>
      </c>
      <c r="K882" s="42" t="s">
        <v>44</v>
      </c>
      <c r="L882" s="17" t="s">
        <v>45</v>
      </c>
      <c r="M882" s="17" t="s">
        <v>74</v>
      </c>
      <c r="N882" s="17" t="s">
        <v>47</v>
      </c>
      <c r="O882" s="17">
        <v>20</v>
      </c>
      <c r="P882" s="17">
        <v>20</v>
      </c>
      <c r="Q882" s="17">
        <v>0</v>
      </c>
      <c r="R882" s="17">
        <v>0</v>
      </c>
      <c r="S882" s="17">
        <v>0</v>
      </c>
      <c r="T882" s="17" t="s">
        <v>2946</v>
      </c>
      <c r="U882" s="17" t="s">
        <v>2947</v>
      </c>
      <c r="V882" s="17">
        <v>1</v>
      </c>
      <c r="W882" s="17">
        <v>30</v>
      </c>
      <c r="X882" s="17">
        <v>180</v>
      </c>
      <c r="Y882" s="17">
        <v>26</v>
      </c>
      <c r="Z882" s="17" t="s">
        <v>266</v>
      </c>
      <c r="AA882" s="17" t="s">
        <v>68</v>
      </c>
      <c r="AB882" s="17" t="s">
        <v>2772</v>
      </c>
    </row>
    <row r="883" s="9" customFormat="1" ht="98" customHeight="1" spans="1:28">
      <c r="A883" s="17">
        <v>51</v>
      </c>
      <c r="B883" s="17" t="s">
        <v>36</v>
      </c>
      <c r="C883" s="17" t="s">
        <v>37</v>
      </c>
      <c r="D883" s="17" t="s">
        <v>2948</v>
      </c>
      <c r="E883" s="17" t="s">
        <v>39</v>
      </c>
      <c r="F883" s="33" t="s">
        <v>40</v>
      </c>
      <c r="G883" s="17" t="s">
        <v>41</v>
      </c>
      <c r="H883" s="17" t="s">
        <v>2748</v>
      </c>
      <c r="I883" s="17" t="s">
        <v>2949</v>
      </c>
      <c r="J883" s="17" t="s">
        <v>43</v>
      </c>
      <c r="K883" s="42" t="s">
        <v>44</v>
      </c>
      <c r="L883" s="17" t="s">
        <v>45</v>
      </c>
      <c r="M883" s="17" t="s">
        <v>74</v>
      </c>
      <c r="N883" s="17" t="s">
        <v>47</v>
      </c>
      <c r="O883" s="17">
        <v>20</v>
      </c>
      <c r="P883" s="17">
        <v>20</v>
      </c>
      <c r="Q883" s="17">
        <v>0</v>
      </c>
      <c r="R883" s="17">
        <v>0</v>
      </c>
      <c r="S883" s="17">
        <v>0</v>
      </c>
      <c r="T883" s="17" t="s">
        <v>2950</v>
      </c>
      <c r="U883" s="17" t="s">
        <v>2951</v>
      </c>
      <c r="V883" s="17">
        <v>1</v>
      </c>
      <c r="W883" s="17">
        <v>45</v>
      </c>
      <c r="X883" s="17">
        <v>267</v>
      </c>
      <c r="Y883" s="17">
        <v>45</v>
      </c>
      <c r="Z883" s="17" t="s">
        <v>266</v>
      </c>
      <c r="AA883" s="17" t="s">
        <v>68</v>
      </c>
      <c r="AB883" s="17" t="s">
        <v>2792</v>
      </c>
    </row>
    <row r="884" s="9" customFormat="1" ht="62" customHeight="1" spans="1:28">
      <c r="A884" s="17">
        <v>52</v>
      </c>
      <c r="B884" s="17" t="s">
        <v>36</v>
      </c>
      <c r="C884" s="17" t="s">
        <v>37</v>
      </c>
      <c r="D884" s="17" t="s">
        <v>2952</v>
      </c>
      <c r="E884" s="17" t="s">
        <v>39</v>
      </c>
      <c r="F884" s="33" t="s">
        <v>40</v>
      </c>
      <c r="G884" s="17" t="s">
        <v>41</v>
      </c>
      <c r="H884" s="17" t="s">
        <v>2748</v>
      </c>
      <c r="I884" s="17" t="s">
        <v>2953</v>
      </c>
      <c r="J884" s="17" t="s">
        <v>43</v>
      </c>
      <c r="K884" s="42" t="s">
        <v>44</v>
      </c>
      <c r="L884" s="17" t="s">
        <v>45</v>
      </c>
      <c r="M884" s="17" t="s">
        <v>74</v>
      </c>
      <c r="N884" s="17" t="s">
        <v>47</v>
      </c>
      <c r="O884" s="17">
        <v>22</v>
      </c>
      <c r="P884" s="17">
        <v>22</v>
      </c>
      <c r="Q884" s="17">
        <v>0</v>
      </c>
      <c r="R884" s="17">
        <v>0</v>
      </c>
      <c r="S884" s="17">
        <v>0</v>
      </c>
      <c r="T884" s="17" t="s">
        <v>2954</v>
      </c>
      <c r="U884" s="17" t="s">
        <v>2955</v>
      </c>
      <c r="V884" s="17">
        <v>1</v>
      </c>
      <c r="W884" s="17">
        <v>36</v>
      </c>
      <c r="X884" s="17">
        <v>180</v>
      </c>
      <c r="Y884" s="17">
        <v>66</v>
      </c>
      <c r="Z884" s="17" t="s">
        <v>266</v>
      </c>
      <c r="AA884" s="17" t="s">
        <v>68</v>
      </c>
      <c r="AB884" s="17" t="s">
        <v>2806</v>
      </c>
    </row>
    <row r="885" s="9" customFormat="1" ht="151" customHeight="1" spans="1:28">
      <c r="A885" s="17">
        <v>53</v>
      </c>
      <c r="B885" s="17" t="s">
        <v>60</v>
      </c>
      <c r="C885" s="17" t="s">
        <v>37</v>
      </c>
      <c r="D885" s="17" t="s">
        <v>2956</v>
      </c>
      <c r="E885" s="17" t="s">
        <v>39</v>
      </c>
      <c r="F885" s="33" t="s">
        <v>40</v>
      </c>
      <c r="G885" s="17" t="s">
        <v>41</v>
      </c>
      <c r="H885" s="17" t="s">
        <v>2748</v>
      </c>
      <c r="I885" s="17" t="s">
        <v>2957</v>
      </c>
      <c r="J885" s="17" t="s">
        <v>103</v>
      </c>
      <c r="K885" s="17" t="s">
        <v>63</v>
      </c>
      <c r="L885" s="17" t="s">
        <v>235</v>
      </c>
      <c r="M885" s="17" t="s">
        <v>236</v>
      </c>
      <c r="N885" s="17" t="s">
        <v>47</v>
      </c>
      <c r="O885" s="17">
        <v>160</v>
      </c>
      <c r="P885" s="17">
        <v>160</v>
      </c>
      <c r="Q885" s="17">
        <v>0</v>
      </c>
      <c r="R885" s="17">
        <v>0</v>
      </c>
      <c r="S885" s="17">
        <v>0</v>
      </c>
      <c r="T885" s="17" t="s">
        <v>2958</v>
      </c>
      <c r="U885" s="17" t="s">
        <v>2959</v>
      </c>
      <c r="V885" s="17">
        <v>9</v>
      </c>
      <c r="W885" s="17">
        <v>3000</v>
      </c>
      <c r="X885" s="17">
        <v>8200</v>
      </c>
      <c r="Y885" s="17">
        <v>360</v>
      </c>
      <c r="Z885" s="52">
        <v>0.98</v>
      </c>
      <c r="AA885" s="17" t="s">
        <v>68</v>
      </c>
      <c r="AB885" s="17" t="s">
        <v>2860</v>
      </c>
    </row>
    <row r="886" s="9" customFormat="1" ht="50" customHeight="1" spans="1:28">
      <c r="A886" s="17">
        <v>54</v>
      </c>
      <c r="B886" s="17" t="s">
        <v>60</v>
      </c>
      <c r="C886" s="17" t="s">
        <v>37</v>
      </c>
      <c r="D886" s="17" t="s">
        <v>2960</v>
      </c>
      <c r="E886" s="17" t="s">
        <v>39</v>
      </c>
      <c r="F886" s="33" t="s">
        <v>40</v>
      </c>
      <c r="G886" s="17" t="s">
        <v>41</v>
      </c>
      <c r="H886" s="17" t="s">
        <v>2748</v>
      </c>
      <c r="I886" s="17" t="s">
        <v>2961</v>
      </c>
      <c r="J886" s="17" t="s">
        <v>56</v>
      </c>
      <c r="K886" s="17" t="s">
        <v>63</v>
      </c>
      <c r="L886" s="17" t="s">
        <v>173</v>
      </c>
      <c r="M886" s="17" t="s">
        <v>548</v>
      </c>
      <c r="N886" s="17" t="s">
        <v>47</v>
      </c>
      <c r="O886" s="17">
        <v>50</v>
      </c>
      <c r="P886" s="17">
        <v>50</v>
      </c>
      <c r="Q886" s="17">
        <v>0</v>
      </c>
      <c r="R886" s="17">
        <v>0</v>
      </c>
      <c r="S886" s="17">
        <v>0</v>
      </c>
      <c r="T886" s="17" t="s">
        <v>2962</v>
      </c>
      <c r="U886" s="17" t="s">
        <v>2963</v>
      </c>
      <c r="V886" s="17">
        <v>1</v>
      </c>
      <c r="W886" s="17">
        <v>80</v>
      </c>
      <c r="X886" s="17">
        <v>230</v>
      </c>
      <c r="Y886" s="17">
        <v>30</v>
      </c>
      <c r="Z886" s="52">
        <v>0.98</v>
      </c>
      <c r="AA886" s="17" t="s">
        <v>68</v>
      </c>
      <c r="AB886" s="17" t="s">
        <v>2898</v>
      </c>
    </row>
    <row r="887" s="9" customFormat="1" ht="53" customHeight="1" spans="1:28">
      <c r="A887" s="17">
        <v>55</v>
      </c>
      <c r="B887" s="17" t="s">
        <v>60</v>
      </c>
      <c r="C887" s="17" t="s">
        <v>37</v>
      </c>
      <c r="D887" s="17" t="s">
        <v>2964</v>
      </c>
      <c r="E887" s="17" t="s">
        <v>39</v>
      </c>
      <c r="F887" s="33" t="s">
        <v>40</v>
      </c>
      <c r="G887" s="17" t="s">
        <v>41</v>
      </c>
      <c r="H887" s="17" t="s">
        <v>2748</v>
      </c>
      <c r="I887" s="17" t="s">
        <v>2965</v>
      </c>
      <c r="J887" s="17" t="s">
        <v>103</v>
      </c>
      <c r="K887" s="17" t="s">
        <v>63</v>
      </c>
      <c r="L887" s="17" t="s">
        <v>235</v>
      </c>
      <c r="M887" s="17" t="s">
        <v>424</v>
      </c>
      <c r="N887" s="17" t="s">
        <v>47</v>
      </c>
      <c r="O887" s="17">
        <v>25</v>
      </c>
      <c r="P887" s="17">
        <v>25</v>
      </c>
      <c r="Q887" s="17">
        <v>0</v>
      </c>
      <c r="R887" s="17">
        <v>0</v>
      </c>
      <c r="S887" s="17">
        <v>0</v>
      </c>
      <c r="T887" s="17" t="s">
        <v>2966</v>
      </c>
      <c r="U887" s="17" t="s">
        <v>2815</v>
      </c>
      <c r="V887" s="17">
        <v>1</v>
      </c>
      <c r="W887" s="17">
        <v>667</v>
      </c>
      <c r="X887" s="17">
        <v>2556</v>
      </c>
      <c r="Y887" s="17">
        <v>380</v>
      </c>
      <c r="Z887" s="17" t="s">
        <v>266</v>
      </c>
      <c r="AA887" s="33" t="s">
        <v>529</v>
      </c>
      <c r="AB887" s="17" t="s">
        <v>2840</v>
      </c>
    </row>
    <row r="888" s="9" customFormat="1" ht="92" customHeight="1" spans="1:28">
      <c r="A888" s="17">
        <v>56</v>
      </c>
      <c r="B888" s="17" t="s">
        <v>36</v>
      </c>
      <c r="C888" s="17" t="s">
        <v>37</v>
      </c>
      <c r="D888" s="17" t="s">
        <v>2967</v>
      </c>
      <c r="E888" s="17" t="s">
        <v>39</v>
      </c>
      <c r="F888" s="33" t="s">
        <v>40</v>
      </c>
      <c r="G888" s="17" t="s">
        <v>41</v>
      </c>
      <c r="H888" s="17" t="s">
        <v>2748</v>
      </c>
      <c r="I888" s="17" t="s">
        <v>2968</v>
      </c>
      <c r="J888" s="17" t="s">
        <v>43</v>
      </c>
      <c r="K888" s="42" t="s">
        <v>44</v>
      </c>
      <c r="L888" s="17" t="s">
        <v>45</v>
      </c>
      <c r="M888" s="17" t="s">
        <v>477</v>
      </c>
      <c r="N888" s="17" t="s">
        <v>47</v>
      </c>
      <c r="O888" s="17">
        <v>8</v>
      </c>
      <c r="P888" s="17">
        <v>8</v>
      </c>
      <c r="Q888" s="17">
        <v>0</v>
      </c>
      <c r="R888" s="17">
        <v>0</v>
      </c>
      <c r="S888" s="17">
        <v>0</v>
      </c>
      <c r="T888" s="17" t="s">
        <v>2969</v>
      </c>
      <c r="U888" s="17" t="s">
        <v>2970</v>
      </c>
      <c r="V888" s="17">
        <v>1</v>
      </c>
      <c r="W888" s="17">
        <v>10</v>
      </c>
      <c r="X888" s="17">
        <v>95</v>
      </c>
      <c r="Y888" s="17">
        <v>36</v>
      </c>
      <c r="Z888" s="17" t="s">
        <v>266</v>
      </c>
      <c r="AA888" s="17" t="s">
        <v>186</v>
      </c>
      <c r="AB888" s="17" t="s">
        <v>2772</v>
      </c>
    </row>
    <row r="889" s="9" customFormat="1" ht="60" customHeight="1" spans="1:28">
      <c r="A889" s="17">
        <v>57</v>
      </c>
      <c r="B889" s="17" t="s">
        <v>60</v>
      </c>
      <c r="C889" s="17" t="s">
        <v>37</v>
      </c>
      <c r="D889" s="17" t="s">
        <v>2971</v>
      </c>
      <c r="E889" s="17" t="s">
        <v>39</v>
      </c>
      <c r="F889" s="33" t="s">
        <v>40</v>
      </c>
      <c r="G889" s="17" t="s">
        <v>41</v>
      </c>
      <c r="H889" s="17" t="s">
        <v>2748</v>
      </c>
      <c r="I889" s="17" t="s">
        <v>2972</v>
      </c>
      <c r="J889" s="17" t="s">
        <v>103</v>
      </c>
      <c r="K889" s="17" t="s">
        <v>63</v>
      </c>
      <c r="L889" s="17" t="s">
        <v>235</v>
      </c>
      <c r="M889" s="17" t="s">
        <v>424</v>
      </c>
      <c r="N889" s="17" t="s">
        <v>47</v>
      </c>
      <c r="O889" s="17">
        <v>30</v>
      </c>
      <c r="P889" s="17">
        <v>30</v>
      </c>
      <c r="Q889" s="17">
        <v>0</v>
      </c>
      <c r="R889" s="17">
        <v>0</v>
      </c>
      <c r="S889" s="17">
        <v>0</v>
      </c>
      <c r="T889" s="17" t="s">
        <v>2973</v>
      </c>
      <c r="U889" s="17" t="s">
        <v>2927</v>
      </c>
      <c r="V889" s="17">
        <v>1</v>
      </c>
      <c r="W889" s="17">
        <v>371</v>
      </c>
      <c r="X889" s="17">
        <v>857</v>
      </c>
      <c r="Y889" s="17">
        <v>160</v>
      </c>
      <c r="Z889" s="17" t="s">
        <v>266</v>
      </c>
      <c r="AA889" s="33" t="s">
        <v>529</v>
      </c>
      <c r="AB889" s="17" t="s">
        <v>2885</v>
      </c>
    </row>
    <row r="890" s="9" customFormat="1" ht="122" customHeight="1" spans="1:28">
      <c r="A890" s="17">
        <v>58</v>
      </c>
      <c r="B890" s="17" t="s">
        <v>36</v>
      </c>
      <c r="C890" s="17" t="s">
        <v>37</v>
      </c>
      <c r="D890" s="17" t="s">
        <v>2974</v>
      </c>
      <c r="E890" s="17" t="s">
        <v>39</v>
      </c>
      <c r="F890" s="33" t="s">
        <v>40</v>
      </c>
      <c r="G890" s="17" t="s">
        <v>41</v>
      </c>
      <c r="H890" s="17" t="s">
        <v>2748</v>
      </c>
      <c r="I890" s="17" t="s">
        <v>2975</v>
      </c>
      <c r="J890" s="17" t="s">
        <v>1255</v>
      </c>
      <c r="K890" s="42" t="s">
        <v>44</v>
      </c>
      <c r="L890" s="17" t="s">
        <v>45</v>
      </c>
      <c r="M890" s="17" t="s">
        <v>477</v>
      </c>
      <c r="N890" s="17" t="s">
        <v>47</v>
      </c>
      <c r="O890" s="17">
        <v>16</v>
      </c>
      <c r="P890" s="17">
        <v>16</v>
      </c>
      <c r="Q890" s="17">
        <v>0</v>
      </c>
      <c r="R890" s="17">
        <v>0</v>
      </c>
      <c r="S890" s="17">
        <v>0</v>
      </c>
      <c r="T890" s="17" t="s">
        <v>2976</v>
      </c>
      <c r="U890" s="17" t="s">
        <v>2951</v>
      </c>
      <c r="V890" s="17">
        <v>1</v>
      </c>
      <c r="W890" s="17">
        <v>52</v>
      </c>
      <c r="X890" s="17">
        <v>210</v>
      </c>
      <c r="Y890" s="17">
        <v>36</v>
      </c>
      <c r="Z890" s="17" t="s">
        <v>266</v>
      </c>
      <c r="AA890" s="17" t="s">
        <v>68</v>
      </c>
      <c r="AB890" s="17" t="s">
        <v>2820</v>
      </c>
    </row>
    <row r="891" s="9" customFormat="1" ht="61" customHeight="1" spans="1:28">
      <c r="A891" s="17">
        <v>59</v>
      </c>
      <c r="B891" s="17" t="s">
        <v>60</v>
      </c>
      <c r="C891" s="17" t="s">
        <v>37</v>
      </c>
      <c r="D891" s="17" t="s">
        <v>2977</v>
      </c>
      <c r="E891" s="17" t="s">
        <v>39</v>
      </c>
      <c r="F891" s="33" t="s">
        <v>40</v>
      </c>
      <c r="G891" s="17" t="s">
        <v>41</v>
      </c>
      <c r="H891" s="17" t="s">
        <v>2748</v>
      </c>
      <c r="I891" s="17" t="s">
        <v>2822</v>
      </c>
      <c r="J891" s="17" t="s">
        <v>1255</v>
      </c>
      <c r="K891" s="17" t="s">
        <v>63</v>
      </c>
      <c r="L891" s="17" t="s">
        <v>173</v>
      </c>
      <c r="M891" s="17" t="s">
        <v>548</v>
      </c>
      <c r="N891" s="17" t="s">
        <v>47</v>
      </c>
      <c r="O891" s="17">
        <v>25</v>
      </c>
      <c r="P891" s="17">
        <v>25</v>
      </c>
      <c r="Q891" s="17">
        <v>0</v>
      </c>
      <c r="R891" s="17">
        <v>0</v>
      </c>
      <c r="S891" s="17">
        <v>0</v>
      </c>
      <c r="T891" s="17" t="s">
        <v>2978</v>
      </c>
      <c r="U891" s="17" t="s">
        <v>2979</v>
      </c>
      <c r="V891" s="17">
        <v>1</v>
      </c>
      <c r="W891" s="17">
        <v>60</v>
      </c>
      <c r="X891" s="17">
        <v>300</v>
      </c>
      <c r="Y891" s="17">
        <v>36</v>
      </c>
      <c r="Z891" s="17" t="s">
        <v>266</v>
      </c>
      <c r="AA891" s="17" t="s">
        <v>68</v>
      </c>
      <c r="AB891" s="17" t="s">
        <v>2820</v>
      </c>
    </row>
    <row r="892" s="9" customFormat="1" ht="60" customHeight="1" spans="1:28">
      <c r="A892" s="17">
        <v>60</v>
      </c>
      <c r="B892" s="17" t="s">
        <v>60</v>
      </c>
      <c r="C892" s="17" t="s">
        <v>37</v>
      </c>
      <c r="D892" s="17" t="s">
        <v>2980</v>
      </c>
      <c r="E892" s="17" t="s">
        <v>39</v>
      </c>
      <c r="F892" s="33" t="s">
        <v>40</v>
      </c>
      <c r="G892" s="17" t="s">
        <v>41</v>
      </c>
      <c r="H892" s="17" t="s">
        <v>2748</v>
      </c>
      <c r="I892" s="17" t="s">
        <v>2972</v>
      </c>
      <c r="J892" s="17" t="s">
        <v>103</v>
      </c>
      <c r="K892" s="17" t="s">
        <v>63</v>
      </c>
      <c r="L892" s="17" t="s">
        <v>235</v>
      </c>
      <c r="M892" s="17" t="s">
        <v>236</v>
      </c>
      <c r="N892" s="17" t="s">
        <v>47</v>
      </c>
      <c r="O892" s="17">
        <v>35</v>
      </c>
      <c r="P892" s="17">
        <v>35</v>
      </c>
      <c r="Q892" s="17">
        <v>0</v>
      </c>
      <c r="R892" s="17">
        <v>0</v>
      </c>
      <c r="S892" s="17">
        <v>0</v>
      </c>
      <c r="T892" s="17" t="s">
        <v>2981</v>
      </c>
      <c r="U892" s="17" t="s">
        <v>2982</v>
      </c>
      <c r="V892" s="17">
        <v>1</v>
      </c>
      <c r="W892" s="17">
        <v>210</v>
      </c>
      <c r="X892" s="17">
        <v>620</v>
      </c>
      <c r="Y892" s="17">
        <v>110</v>
      </c>
      <c r="Z892" s="17" t="s">
        <v>266</v>
      </c>
      <c r="AA892" s="17" t="s">
        <v>68</v>
      </c>
      <c r="AB892" s="17" t="s">
        <v>2885</v>
      </c>
    </row>
    <row r="893" s="16" customFormat="1" ht="90" customHeight="1" spans="1:28">
      <c r="A893" s="17">
        <v>61</v>
      </c>
      <c r="B893" s="17" t="s">
        <v>60</v>
      </c>
      <c r="C893" s="94" t="s">
        <v>37</v>
      </c>
      <c r="D893" s="95" t="s">
        <v>2983</v>
      </c>
      <c r="E893" s="95" t="s">
        <v>39</v>
      </c>
      <c r="F893" s="33" t="s">
        <v>40</v>
      </c>
      <c r="G893" s="95" t="s">
        <v>41</v>
      </c>
      <c r="H893" s="95" t="s">
        <v>2748</v>
      </c>
      <c r="I893" s="95" t="s">
        <v>2984</v>
      </c>
      <c r="J893" s="95" t="s">
        <v>56</v>
      </c>
      <c r="K893" s="95" t="s">
        <v>63</v>
      </c>
      <c r="L893" s="95" t="s">
        <v>173</v>
      </c>
      <c r="M893" s="95" t="s">
        <v>65</v>
      </c>
      <c r="N893" s="95" t="s">
        <v>47</v>
      </c>
      <c r="O893" s="96">
        <v>160</v>
      </c>
      <c r="P893" s="96">
        <v>160</v>
      </c>
      <c r="Q893" s="95">
        <v>0</v>
      </c>
      <c r="R893" s="95">
        <v>0</v>
      </c>
      <c r="S893" s="95">
        <v>0</v>
      </c>
      <c r="T893" s="95" t="s">
        <v>2985</v>
      </c>
      <c r="U893" s="95" t="s">
        <v>2986</v>
      </c>
      <c r="V893" s="95">
        <v>9</v>
      </c>
      <c r="W893" s="95">
        <v>3680</v>
      </c>
      <c r="X893" s="95">
        <v>8600</v>
      </c>
      <c r="Y893" s="95">
        <v>530</v>
      </c>
      <c r="Z893" s="99" t="s">
        <v>266</v>
      </c>
      <c r="AA893" s="95" t="s">
        <v>68</v>
      </c>
      <c r="AB893" s="95" t="s">
        <v>2898</v>
      </c>
    </row>
    <row r="894" s="9" customFormat="1" customHeight="1" spans="1:28">
      <c r="A894" s="17">
        <v>62</v>
      </c>
      <c r="B894" s="17" t="s">
        <v>60</v>
      </c>
      <c r="C894" s="17" t="s">
        <v>37</v>
      </c>
      <c r="D894" s="17" t="s">
        <v>2987</v>
      </c>
      <c r="E894" s="17" t="s">
        <v>39</v>
      </c>
      <c r="F894" s="33" t="s">
        <v>40</v>
      </c>
      <c r="G894" s="17" t="s">
        <v>41</v>
      </c>
      <c r="H894" s="17" t="s">
        <v>2748</v>
      </c>
      <c r="I894" s="17" t="s">
        <v>2965</v>
      </c>
      <c r="J894" s="17" t="s">
        <v>43</v>
      </c>
      <c r="K894" s="17" t="s">
        <v>63</v>
      </c>
      <c r="L894" s="17" t="s">
        <v>235</v>
      </c>
      <c r="M894" s="17" t="s">
        <v>424</v>
      </c>
      <c r="N894" s="17" t="s">
        <v>47</v>
      </c>
      <c r="O894" s="17">
        <v>25</v>
      </c>
      <c r="P894" s="17">
        <v>25</v>
      </c>
      <c r="Q894" s="17">
        <v>0</v>
      </c>
      <c r="R894" s="17">
        <v>0</v>
      </c>
      <c r="S894" s="17">
        <v>0</v>
      </c>
      <c r="T894" s="17" t="s">
        <v>2988</v>
      </c>
      <c r="U894" s="17" t="s">
        <v>2815</v>
      </c>
      <c r="V894" s="17">
        <v>1</v>
      </c>
      <c r="W894" s="17">
        <v>320</v>
      </c>
      <c r="X894" s="17">
        <v>1200</v>
      </c>
      <c r="Y894" s="17">
        <v>180</v>
      </c>
      <c r="Z894" s="17" t="s">
        <v>266</v>
      </c>
      <c r="AA894" s="33" t="s">
        <v>529</v>
      </c>
      <c r="AB894" s="17" t="s">
        <v>2772</v>
      </c>
    </row>
    <row r="895" s="9" customFormat="1" ht="56" customHeight="1" spans="1:28">
      <c r="A895" s="17">
        <v>63</v>
      </c>
      <c r="B895" s="17" t="s">
        <v>36</v>
      </c>
      <c r="C895" s="17" t="s">
        <v>37</v>
      </c>
      <c r="D895" s="17" t="s">
        <v>2989</v>
      </c>
      <c r="E895" s="17" t="s">
        <v>39</v>
      </c>
      <c r="F895" s="33" t="s">
        <v>40</v>
      </c>
      <c r="G895" s="17" t="s">
        <v>41</v>
      </c>
      <c r="H895" s="17" t="s">
        <v>2748</v>
      </c>
      <c r="I895" s="17" t="s">
        <v>2990</v>
      </c>
      <c r="J895" s="17" t="s">
        <v>43</v>
      </c>
      <c r="K895" s="42" t="s">
        <v>44</v>
      </c>
      <c r="L895" s="17" t="s">
        <v>45</v>
      </c>
      <c r="M895" s="17" t="s">
        <v>74</v>
      </c>
      <c r="N895" s="17" t="s">
        <v>47</v>
      </c>
      <c r="O895" s="17">
        <v>18</v>
      </c>
      <c r="P895" s="17">
        <v>18</v>
      </c>
      <c r="Q895" s="17">
        <v>0</v>
      </c>
      <c r="R895" s="17">
        <v>0</v>
      </c>
      <c r="S895" s="17">
        <v>0</v>
      </c>
      <c r="T895" s="17" t="s">
        <v>2991</v>
      </c>
      <c r="U895" s="17" t="s">
        <v>2992</v>
      </c>
      <c r="V895" s="17">
        <v>1</v>
      </c>
      <c r="W895" s="17">
        <v>80</v>
      </c>
      <c r="X895" s="17">
        <v>420</v>
      </c>
      <c r="Y895" s="17">
        <v>35</v>
      </c>
      <c r="Z895" s="17" t="s">
        <v>266</v>
      </c>
      <c r="AA895" s="17" t="s">
        <v>68</v>
      </c>
      <c r="AB895" s="17" t="s">
        <v>2752</v>
      </c>
    </row>
    <row r="896" s="9" customFormat="1" ht="56" customHeight="1" spans="1:28">
      <c r="A896" s="17">
        <v>64</v>
      </c>
      <c r="B896" s="17" t="s">
        <v>36</v>
      </c>
      <c r="C896" s="17" t="s">
        <v>37</v>
      </c>
      <c r="D896" s="17" t="s">
        <v>2993</v>
      </c>
      <c r="E896" s="17" t="s">
        <v>39</v>
      </c>
      <c r="F896" s="33" t="s">
        <v>40</v>
      </c>
      <c r="G896" s="17" t="s">
        <v>41</v>
      </c>
      <c r="H896" s="17" t="s">
        <v>2748</v>
      </c>
      <c r="I896" s="17" t="s">
        <v>2990</v>
      </c>
      <c r="J896" s="17" t="s">
        <v>43</v>
      </c>
      <c r="K896" s="97" t="s">
        <v>44</v>
      </c>
      <c r="L896" s="97" t="s">
        <v>45</v>
      </c>
      <c r="M896" s="97" t="s">
        <v>46</v>
      </c>
      <c r="N896" s="98" t="s">
        <v>47</v>
      </c>
      <c r="O896" s="17">
        <v>5</v>
      </c>
      <c r="P896" s="17">
        <v>5</v>
      </c>
      <c r="Q896" s="17">
        <v>0</v>
      </c>
      <c r="R896" s="17">
        <v>0</v>
      </c>
      <c r="S896" s="17">
        <v>0</v>
      </c>
      <c r="T896" s="17" t="s">
        <v>2994</v>
      </c>
      <c r="U896" s="17" t="s">
        <v>2995</v>
      </c>
      <c r="V896" s="17">
        <v>1</v>
      </c>
      <c r="W896" s="17">
        <v>10</v>
      </c>
      <c r="X896" s="17">
        <v>45</v>
      </c>
      <c r="Y896" s="17">
        <v>2</v>
      </c>
      <c r="Z896" s="17" t="s">
        <v>266</v>
      </c>
      <c r="AA896" s="17" t="s">
        <v>68</v>
      </c>
      <c r="AB896" s="17" t="s">
        <v>2752</v>
      </c>
    </row>
    <row r="897" s="13" customFormat="1" ht="46" customHeight="1" spans="1:28">
      <c r="A897" s="17">
        <v>65</v>
      </c>
      <c r="B897" s="17" t="s">
        <v>60</v>
      </c>
      <c r="C897" s="17" t="s">
        <v>37</v>
      </c>
      <c r="D897" s="17" t="s">
        <v>2996</v>
      </c>
      <c r="E897" s="17" t="s">
        <v>39</v>
      </c>
      <c r="F897" s="33" t="s">
        <v>40</v>
      </c>
      <c r="G897" s="17" t="s">
        <v>41</v>
      </c>
      <c r="H897" s="17" t="s">
        <v>2748</v>
      </c>
      <c r="I897" s="17" t="s">
        <v>2997</v>
      </c>
      <c r="J897" s="17" t="s">
        <v>56</v>
      </c>
      <c r="K897" s="17" t="s">
        <v>63</v>
      </c>
      <c r="L897" s="17" t="s">
        <v>235</v>
      </c>
      <c r="M897" s="17" t="s">
        <v>236</v>
      </c>
      <c r="N897" s="17" t="s">
        <v>47</v>
      </c>
      <c r="O897" s="17">
        <v>22.5</v>
      </c>
      <c r="P897" s="17">
        <v>22.5</v>
      </c>
      <c r="Q897" s="17">
        <v>0</v>
      </c>
      <c r="R897" s="17">
        <v>0</v>
      </c>
      <c r="S897" s="17">
        <v>0</v>
      </c>
      <c r="T897" s="17" t="s">
        <v>2998</v>
      </c>
      <c r="U897" s="17" t="s">
        <v>2849</v>
      </c>
      <c r="V897" s="17">
        <v>1</v>
      </c>
      <c r="W897" s="17">
        <v>88</v>
      </c>
      <c r="X897" s="17">
        <v>386</v>
      </c>
      <c r="Y897" s="17">
        <v>25</v>
      </c>
      <c r="Z897" s="17" t="s">
        <v>266</v>
      </c>
      <c r="AA897" s="17" t="s">
        <v>242</v>
      </c>
      <c r="AB897" s="17" t="s">
        <v>2898</v>
      </c>
    </row>
    <row r="898" s="20" customFormat="1" ht="42" customHeight="1" spans="1:16352">
      <c r="A898" s="17">
        <v>66</v>
      </c>
      <c r="B898" s="33" t="s">
        <v>36</v>
      </c>
      <c r="C898" s="33" t="s">
        <v>37</v>
      </c>
      <c r="D898" s="33" t="s">
        <v>2999</v>
      </c>
      <c r="E898" s="33" t="s">
        <v>39</v>
      </c>
      <c r="F898" s="33" t="s">
        <v>40</v>
      </c>
      <c r="G898" s="33" t="s">
        <v>41</v>
      </c>
      <c r="H898" s="33" t="s">
        <v>2748</v>
      </c>
      <c r="I898" s="33" t="s">
        <v>3000</v>
      </c>
      <c r="J898" s="33" t="s">
        <v>43</v>
      </c>
      <c r="K898" s="42" t="s">
        <v>44</v>
      </c>
      <c r="L898" s="17" t="s">
        <v>45</v>
      </c>
      <c r="M898" s="17" t="s">
        <v>46</v>
      </c>
      <c r="N898" s="17" t="s">
        <v>47</v>
      </c>
      <c r="O898" s="33">
        <v>6</v>
      </c>
      <c r="P898" s="33">
        <v>6</v>
      </c>
      <c r="Q898" s="33">
        <v>0</v>
      </c>
      <c r="R898" s="33">
        <v>0</v>
      </c>
      <c r="S898" s="33">
        <v>0</v>
      </c>
      <c r="T898" s="33" t="s">
        <v>3001</v>
      </c>
      <c r="U898" s="17" t="s">
        <v>3002</v>
      </c>
      <c r="V898" s="33">
        <v>1</v>
      </c>
      <c r="W898" s="17">
        <v>86</v>
      </c>
      <c r="X898" s="17">
        <v>326</v>
      </c>
      <c r="Y898" s="33">
        <v>21</v>
      </c>
      <c r="Z898" s="52">
        <v>0.98</v>
      </c>
      <c r="AA898" s="17" t="s">
        <v>68</v>
      </c>
      <c r="AB898" s="22" t="s">
        <v>2792</v>
      </c>
      <c r="AC898" s="22"/>
      <c r="AD898" s="22"/>
      <c r="AE898" s="22"/>
      <c r="AF898" s="22"/>
      <c r="AG898" s="22"/>
      <c r="AH898" s="22"/>
      <c r="AI898" s="22"/>
      <c r="AJ898" s="22"/>
      <c r="AK898" s="22"/>
      <c r="AL898" s="22"/>
      <c r="AM898" s="22"/>
      <c r="AN898" s="22"/>
      <c r="AO898" s="22"/>
      <c r="AP898" s="22"/>
      <c r="AQ898" s="22"/>
      <c r="AR898" s="22"/>
      <c r="AS898" s="22"/>
      <c r="AT898" s="22"/>
      <c r="AU898" s="22"/>
      <c r="AV898" s="22"/>
      <c r="AW898" s="22"/>
      <c r="AX898" s="22"/>
      <c r="AY898" s="22"/>
      <c r="AZ898" s="22"/>
      <c r="BA898" s="22"/>
      <c r="BB898" s="22"/>
      <c r="BC898" s="22"/>
      <c r="BD898" s="22"/>
      <c r="BE898" s="22"/>
      <c r="BF898" s="22"/>
      <c r="BG898" s="22"/>
      <c r="BH898" s="22"/>
      <c r="BI898" s="22"/>
      <c r="BJ898" s="22"/>
      <c r="BK898" s="22"/>
      <c r="BL898" s="22"/>
      <c r="BM898" s="22"/>
      <c r="BN898" s="22"/>
      <c r="BO898" s="22"/>
      <c r="BP898" s="22"/>
      <c r="BQ898" s="22"/>
      <c r="BR898" s="22"/>
      <c r="BS898" s="22"/>
      <c r="BT898" s="22"/>
      <c r="BU898" s="22"/>
      <c r="BV898" s="22"/>
      <c r="BW898" s="22"/>
      <c r="BX898" s="22"/>
      <c r="BY898" s="22"/>
      <c r="BZ898" s="22"/>
      <c r="CA898" s="22"/>
      <c r="CB898" s="22"/>
      <c r="CC898" s="22"/>
      <c r="CD898" s="22"/>
      <c r="CE898" s="22"/>
      <c r="CF898" s="22"/>
      <c r="CG898" s="22"/>
      <c r="CH898" s="22"/>
      <c r="CI898" s="22"/>
      <c r="CJ898" s="22"/>
      <c r="CK898" s="22"/>
      <c r="CL898" s="22"/>
      <c r="CM898" s="22"/>
      <c r="CN898" s="22"/>
      <c r="CO898" s="22"/>
      <c r="CP898" s="22"/>
      <c r="CQ898" s="22"/>
      <c r="CR898" s="22"/>
      <c r="CS898" s="22"/>
      <c r="CT898" s="22"/>
      <c r="CU898" s="22"/>
      <c r="CV898" s="22"/>
      <c r="CW898" s="22"/>
      <c r="CX898" s="22"/>
      <c r="CY898" s="22"/>
      <c r="CZ898" s="22"/>
      <c r="DA898" s="22"/>
      <c r="DB898" s="22"/>
      <c r="DC898" s="22"/>
      <c r="DD898" s="22"/>
      <c r="DE898" s="22"/>
      <c r="DF898" s="22"/>
      <c r="DG898" s="22"/>
      <c r="DH898" s="22"/>
      <c r="DI898" s="22"/>
      <c r="DJ898" s="22"/>
      <c r="DK898" s="22"/>
      <c r="DL898" s="22"/>
      <c r="DM898" s="22"/>
      <c r="DN898" s="22"/>
      <c r="DO898" s="22"/>
      <c r="DP898" s="22"/>
      <c r="DQ898" s="22"/>
      <c r="DR898" s="22"/>
      <c r="DS898" s="22"/>
      <c r="DT898" s="22"/>
      <c r="DU898" s="22"/>
      <c r="DV898" s="22"/>
      <c r="DW898" s="22"/>
      <c r="DX898" s="22"/>
      <c r="DY898" s="22"/>
      <c r="DZ898" s="22"/>
      <c r="EA898" s="22"/>
      <c r="EB898" s="22"/>
      <c r="EC898" s="22"/>
      <c r="ED898" s="22"/>
      <c r="EE898" s="22"/>
      <c r="EF898" s="22"/>
      <c r="EG898" s="22"/>
      <c r="EH898" s="22"/>
      <c r="EI898" s="22"/>
      <c r="EJ898" s="22"/>
      <c r="EK898" s="22"/>
      <c r="EL898" s="22"/>
      <c r="EM898" s="22"/>
      <c r="EN898" s="22"/>
      <c r="EO898" s="22"/>
      <c r="EP898" s="22"/>
      <c r="EQ898" s="22"/>
      <c r="ER898" s="22"/>
      <c r="ES898" s="22"/>
      <c r="ET898" s="22"/>
      <c r="EU898" s="22"/>
      <c r="EV898" s="22"/>
      <c r="EW898" s="22"/>
      <c r="EX898" s="22"/>
      <c r="EY898" s="22"/>
      <c r="EZ898" s="22"/>
      <c r="FA898" s="22"/>
      <c r="FB898" s="22"/>
      <c r="FC898" s="22"/>
      <c r="FD898" s="22"/>
      <c r="FE898" s="22"/>
      <c r="FF898" s="22"/>
      <c r="FG898" s="22"/>
      <c r="FH898" s="22"/>
      <c r="FI898" s="22"/>
      <c r="FJ898" s="22"/>
      <c r="FK898" s="22"/>
      <c r="FL898" s="22"/>
      <c r="FM898" s="22"/>
      <c r="FN898" s="22"/>
      <c r="FO898" s="22"/>
      <c r="FP898" s="22"/>
      <c r="FQ898" s="22"/>
      <c r="FR898" s="22"/>
      <c r="FS898" s="22"/>
      <c r="FT898" s="22"/>
      <c r="FU898" s="22"/>
      <c r="FV898" s="22"/>
      <c r="FW898" s="22"/>
      <c r="FX898" s="22"/>
      <c r="FY898" s="22"/>
      <c r="FZ898" s="22"/>
      <c r="GA898" s="22"/>
      <c r="GB898" s="22"/>
      <c r="GC898" s="22"/>
      <c r="GD898" s="22"/>
      <c r="GE898" s="22"/>
      <c r="GF898" s="22"/>
      <c r="GG898" s="22"/>
      <c r="GH898" s="22"/>
      <c r="GI898" s="22"/>
      <c r="GJ898" s="22"/>
      <c r="GK898" s="22"/>
      <c r="GL898" s="22"/>
      <c r="GM898" s="22"/>
      <c r="GN898" s="22"/>
      <c r="GO898" s="22"/>
      <c r="GP898" s="22"/>
      <c r="GQ898" s="22"/>
      <c r="GR898" s="22"/>
      <c r="GS898" s="22"/>
      <c r="GT898" s="22"/>
      <c r="GU898" s="22"/>
      <c r="GV898" s="22"/>
      <c r="GW898" s="22"/>
      <c r="GX898" s="22"/>
      <c r="GY898" s="22"/>
      <c r="GZ898" s="22"/>
      <c r="HA898" s="22"/>
      <c r="HB898" s="22"/>
      <c r="HC898" s="22"/>
      <c r="HD898" s="22"/>
      <c r="HE898" s="22"/>
      <c r="HF898" s="22"/>
      <c r="HG898" s="22"/>
      <c r="HH898" s="22"/>
      <c r="HI898" s="22"/>
      <c r="HJ898" s="22"/>
      <c r="HK898" s="22"/>
      <c r="HL898" s="22"/>
      <c r="HM898" s="22"/>
      <c r="HN898" s="22"/>
      <c r="HO898" s="22"/>
      <c r="HP898" s="22"/>
      <c r="HQ898" s="22"/>
      <c r="HR898" s="22"/>
      <c r="HS898" s="22"/>
      <c r="HT898" s="22"/>
      <c r="HU898" s="22"/>
      <c r="HV898" s="22"/>
      <c r="HW898" s="22"/>
      <c r="HX898" s="22"/>
      <c r="HY898" s="22"/>
      <c r="HZ898" s="22"/>
      <c r="IA898" s="22"/>
      <c r="IB898" s="22"/>
      <c r="IC898" s="22"/>
      <c r="ID898" s="22"/>
      <c r="IE898" s="22"/>
      <c r="IF898" s="22"/>
      <c r="IG898" s="22"/>
      <c r="IH898" s="22"/>
      <c r="II898" s="22"/>
      <c r="IJ898" s="22"/>
      <c r="IK898" s="22"/>
      <c r="IL898" s="22"/>
      <c r="IM898" s="22"/>
      <c r="IN898" s="22"/>
      <c r="IO898" s="22"/>
      <c r="IP898" s="22"/>
      <c r="IQ898" s="22"/>
      <c r="IR898" s="22"/>
      <c r="IS898" s="22"/>
      <c r="IT898" s="22"/>
      <c r="IU898" s="22"/>
      <c r="IV898" s="22"/>
      <c r="IW898" s="22"/>
      <c r="IX898" s="22"/>
      <c r="IY898" s="22"/>
      <c r="IZ898" s="22"/>
      <c r="JA898" s="22"/>
      <c r="JB898" s="22"/>
      <c r="JC898" s="22"/>
      <c r="JD898" s="22"/>
      <c r="JE898" s="22"/>
      <c r="JF898" s="22"/>
      <c r="JG898" s="22"/>
      <c r="JH898" s="22"/>
      <c r="JI898" s="22"/>
      <c r="JJ898" s="22"/>
      <c r="JK898" s="22"/>
      <c r="JL898" s="22"/>
      <c r="JM898" s="22"/>
      <c r="JN898" s="22"/>
      <c r="JO898" s="22"/>
      <c r="JP898" s="22"/>
      <c r="JQ898" s="22"/>
      <c r="JR898" s="22"/>
      <c r="JS898" s="22"/>
      <c r="JT898" s="22"/>
      <c r="JU898" s="22"/>
      <c r="JV898" s="22"/>
      <c r="JW898" s="22"/>
      <c r="JX898" s="22"/>
      <c r="JY898" s="22"/>
      <c r="JZ898" s="22"/>
      <c r="KA898" s="22"/>
      <c r="KB898" s="22"/>
      <c r="KC898" s="22"/>
      <c r="KD898" s="22"/>
      <c r="KE898" s="22"/>
      <c r="KF898" s="22"/>
      <c r="KG898" s="22"/>
      <c r="KH898" s="22"/>
      <c r="KI898" s="22"/>
      <c r="KJ898" s="22"/>
      <c r="KK898" s="22"/>
      <c r="KL898" s="22"/>
      <c r="KM898" s="22"/>
      <c r="KN898" s="22"/>
      <c r="KO898" s="22"/>
      <c r="KP898" s="22"/>
      <c r="KQ898" s="22"/>
      <c r="KR898" s="22"/>
      <c r="KS898" s="22"/>
      <c r="KT898" s="22"/>
      <c r="KU898" s="22"/>
      <c r="KV898" s="22"/>
      <c r="KW898" s="22"/>
      <c r="KX898" s="22"/>
      <c r="KY898" s="22"/>
      <c r="KZ898" s="22"/>
      <c r="LA898" s="22"/>
      <c r="LB898" s="22"/>
      <c r="LC898" s="22"/>
      <c r="LD898" s="22"/>
      <c r="LE898" s="22"/>
      <c r="LF898" s="22"/>
      <c r="LG898" s="22"/>
      <c r="LH898" s="22"/>
      <c r="LI898" s="22"/>
      <c r="LJ898" s="22"/>
      <c r="LK898" s="22"/>
      <c r="LL898" s="22"/>
      <c r="LM898" s="22"/>
      <c r="LN898" s="22"/>
      <c r="LO898" s="22"/>
      <c r="LP898" s="22"/>
      <c r="LQ898" s="22"/>
      <c r="LR898" s="22"/>
      <c r="LS898" s="22"/>
      <c r="LT898" s="22"/>
      <c r="LU898" s="22"/>
      <c r="LV898" s="22"/>
      <c r="LW898" s="22"/>
      <c r="LX898" s="22"/>
      <c r="LY898" s="22"/>
      <c r="LZ898" s="22"/>
      <c r="MA898" s="22"/>
      <c r="MB898" s="22"/>
      <c r="MC898" s="22"/>
      <c r="MD898" s="22"/>
      <c r="ME898" s="22"/>
      <c r="MF898" s="22"/>
      <c r="MG898" s="22"/>
      <c r="MH898" s="22"/>
      <c r="MI898" s="22"/>
      <c r="MJ898" s="22"/>
      <c r="MK898" s="22"/>
      <c r="ML898" s="22"/>
      <c r="MM898" s="22"/>
      <c r="MN898" s="22"/>
      <c r="MO898" s="22"/>
      <c r="MP898" s="22"/>
      <c r="MQ898" s="22"/>
      <c r="MR898" s="22"/>
      <c r="MS898" s="22"/>
      <c r="MT898" s="22"/>
      <c r="MU898" s="22"/>
      <c r="MV898" s="22"/>
      <c r="MW898" s="22"/>
      <c r="MX898" s="22"/>
      <c r="MY898" s="22"/>
      <c r="MZ898" s="22"/>
      <c r="NA898" s="22"/>
      <c r="NB898" s="22"/>
      <c r="NC898" s="22"/>
      <c r="ND898" s="22"/>
      <c r="NE898" s="22"/>
      <c r="NF898" s="22"/>
      <c r="NG898" s="22"/>
      <c r="NH898" s="22"/>
      <c r="NI898" s="22"/>
      <c r="NJ898" s="22"/>
      <c r="NK898" s="22"/>
      <c r="NL898" s="22"/>
      <c r="NM898" s="22"/>
      <c r="NN898" s="22"/>
      <c r="NO898" s="22"/>
      <c r="NP898" s="22"/>
      <c r="NQ898" s="22"/>
      <c r="NR898" s="22"/>
      <c r="NS898" s="22"/>
      <c r="NT898" s="22"/>
      <c r="NU898" s="22"/>
      <c r="NV898" s="22"/>
      <c r="NW898" s="22"/>
      <c r="NX898" s="22"/>
      <c r="NY898" s="22"/>
      <c r="NZ898" s="22"/>
      <c r="OA898" s="22"/>
      <c r="OB898" s="22"/>
      <c r="OC898" s="22"/>
      <c r="OD898" s="22"/>
      <c r="OE898" s="22"/>
      <c r="OF898" s="22"/>
      <c r="OG898" s="22"/>
      <c r="OH898" s="22"/>
      <c r="OI898" s="22"/>
      <c r="OJ898" s="22"/>
      <c r="OK898" s="22"/>
      <c r="OL898" s="22"/>
      <c r="OM898" s="22"/>
      <c r="ON898" s="22"/>
      <c r="OO898" s="22"/>
      <c r="OP898" s="22"/>
      <c r="OQ898" s="22"/>
      <c r="OR898" s="22"/>
      <c r="OS898" s="22"/>
      <c r="OT898" s="22"/>
      <c r="OU898" s="22"/>
      <c r="OV898" s="22"/>
      <c r="OW898" s="22"/>
      <c r="OX898" s="22"/>
      <c r="OY898" s="22"/>
      <c r="OZ898" s="22"/>
      <c r="PA898" s="22"/>
      <c r="PB898" s="22"/>
      <c r="PC898" s="22"/>
      <c r="PD898" s="22"/>
      <c r="PE898" s="22"/>
      <c r="PF898" s="22"/>
      <c r="PG898" s="22"/>
      <c r="PH898" s="22"/>
      <c r="PI898" s="22"/>
      <c r="PJ898" s="22"/>
      <c r="PK898" s="22"/>
      <c r="PL898" s="22"/>
      <c r="PM898" s="22"/>
      <c r="PN898" s="22"/>
      <c r="PO898" s="22"/>
      <c r="PP898" s="22"/>
      <c r="PQ898" s="22"/>
      <c r="PR898" s="22"/>
      <c r="PS898" s="22"/>
      <c r="PT898" s="22"/>
      <c r="PU898" s="22"/>
      <c r="PV898" s="22"/>
      <c r="PW898" s="22"/>
      <c r="PX898" s="22"/>
      <c r="PY898" s="22"/>
      <c r="PZ898" s="22"/>
      <c r="QA898" s="22"/>
      <c r="QB898" s="22"/>
      <c r="QC898" s="22"/>
      <c r="QD898" s="22"/>
      <c r="QE898" s="22"/>
      <c r="QF898" s="22"/>
      <c r="QG898" s="22"/>
      <c r="QH898" s="22"/>
      <c r="QI898" s="22"/>
      <c r="QJ898" s="22"/>
      <c r="QK898" s="22"/>
      <c r="QL898" s="22"/>
      <c r="QM898" s="22"/>
      <c r="QN898" s="22"/>
      <c r="QO898" s="22"/>
      <c r="QP898" s="22"/>
      <c r="QQ898" s="22"/>
      <c r="QR898" s="22"/>
      <c r="QS898" s="22"/>
      <c r="QT898" s="22"/>
      <c r="QU898" s="22"/>
      <c r="QV898" s="22"/>
      <c r="QW898" s="22"/>
      <c r="QX898" s="22"/>
      <c r="QY898" s="22"/>
      <c r="QZ898" s="22"/>
      <c r="RA898" s="22"/>
      <c r="RB898" s="22"/>
      <c r="RC898" s="22"/>
      <c r="RD898" s="22"/>
      <c r="RE898" s="22"/>
      <c r="RF898" s="22"/>
      <c r="RG898" s="22"/>
      <c r="RH898" s="22"/>
      <c r="RI898" s="22"/>
      <c r="RJ898" s="22"/>
      <c r="RK898" s="22"/>
      <c r="RL898" s="22"/>
      <c r="RM898" s="22"/>
      <c r="RN898" s="22"/>
      <c r="RO898" s="22"/>
      <c r="RP898" s="22"/>
      <c r="RQ898" s="22"/>
      <c r="RR898" s="22"/>
      <c r="RS898" s="22"/>
      <c r="RT898" s="22"/>
      <c r="RU898" s="22"/>
      <c r="RV898" s="22"/>
      <c r="RW898" s="22"/>
      <c r="RX898" s="22"/>
      <c r="RY898" s="22"/>
      <c r="RZ898" s="22"/>
      <c r="SA898" s="22"/>
      <c r="SB898" s="22"/>
      <c r="SC898" s="22"/>
      <c r="SD898" s="22"/>
      <c r="SE898" s="22"/>
      <c r="SF898" s="22"/>
      <c r="SG898" s="22"/>
      <c r="SH898" s="22"/>
      <c r="SI898" s="22"/>
      <c r="SJ898" s="22"/>
      <c r="SK898" s="22"/>
      <c r="SL898" s="22"/>
      <c r="SM898" s="22"/>
      <c r="SN898" s="22"/>
      <c r="SO898" s="22"/>
      <c r="SP898" s="22"/>
      <c r="SQ898" s="22"/>
      <c r="SR898" s="22"/>
      <c r="SS898" s="22"/>
      <c r="ST898" s="22"/>
      <c r="SU898" s="22"/>
      <c r="SV898" s="22"/>
      <c r="SW898" s="22"/>
      <c r="SX898" s="22"/>
      <c r="SY898" s="22"/>
      <c r="SZ898" s="22"/>
      <c r="TA898" s="22"/>
      <c r="TB898" s="22"/>
      <c r="TC898" s="22"/>
      <c r="TD898" s="22"/>
      <c r="TE898" s="22"/>
      <c r="TF898" s="22"/>
      <c r="TG898" s="22"/>
      <c r="TH898" s="22"/>
      <c r="TI898" s="22"/>
      <c r="TJ898" s="22"/>
      <c r="TK898" s="22"/>
      <c r="TL898" s="22"/>
      <c r="TM898" s="22"/>
      <c r="TN898" s="22"/>
      <c r="TO898" s="22"/>
      <c r="TP898" s="22"/>
      <c r="TQ898" s="22"/>
      <c r="TR898" s="22"/>
      <c r="TS898" s="22"/>
      <c r="TT898" s="22"/>
      <c r="TU898" s="22"/>
      <c r="TV898" s="22"/>
      <c r="TW898" s="22"/>
      <c r="TX898" s="22"/>
      <c r="TY898" s="22"/>
      <c r="TZ898" s="22"/>
      <c r="UA898" s="22"/>
      <c r="UB898" s="22"/>
      <c r="UC898" s="22"/>
      <c r="UD898" s="22"/>
      <c r="UE898" s="22"/>
      <c r="UF898" s="22"/>
      <c r="UG898" s="22"/>
      <c r="UH898" s="22"/>
      <c r="UI898" s="22"/>
      <c r="UJ898" s="22"/>
      <c r="UK898" s="22"/>
      <c r="UL898" s="22"/>
      <c r="UM898" s="22"/>
      <c r="UN898" s="22"/>
      <c r="UO898" s="22"/>
      <c r="UP898" s="22"/>
      <c r="UQ898" s="22"/>
      <c r="UR898" s="22"/>
      <c r="US898" s="22"/>
      <c r="UT898" s="22"/>
      <c r="UU898" s="22"/>
      <c r="UV898" s="22"/>
      <c r="UW898" s="22"/>
      <c r="UX898" s="22"/>
      <c r="UY898" s="22"/>
      <c r="UZ898" s="22"/>
      <c r="VA898" s="22"/>
      <c r="VB898" s="22"/>
      <c r="VC898" s="22"/>
      <c r="VD898" s="22"/>
      <c r="VE898" s="22"/>
      <c r="VF898" s="22"/>
      <c r="VG898" s="22"/>
      <c r="VH898" s="22"/>
      <c r="VI898" s="22"/>
      <c r="VJ898" s="22"/>
      <c r="VK898" s="22"/>
      <c r="VL898" s="22"/>
      <c r="VM898" s="22"/>
      <c r="VN898" s="22"/>
      <c r="VO898" s="22"/>
      <c r="VP898" s="22"/>
      <c r="VQ898" s="22"/>
      <c r="VR898" s="22"/>
      <c r="VS898" s="22"/>
      <c r="VT898" s="22"/>
      <c r="VU898" s="22"/>
      <c r="VV898" s="22"/>
      <c r="VW898" s="22"/>
      <c r="VX898" s="22"/>
      <c r="VY898" s="22"/>
      <c r="VZ898" s="22"/>
      <c r="WA898" s="22"/>
      <c r="WB898" s="22"/>
      <c r="WC898" s="22"/>
      <c r="WD898" s="22"/>
      <c r="WE898" s="22"/>
      <c r="WF898" s="22"/>
      <c r="WG898" s="22"/>
      <c r="WH898" s="22"/>
      <c r="WI898" s="22"/>
      <c r="WJ898" s="22"/>
      <c r="WK898" s="22"/>
      <c r="WL898" s="22"/>
      <c r="WM898" s="22"/>
      <c r="WN898" s="22"/>
      <c r="WO898" s="22"/>
      <c r="WP898" s="22"/>
      <c r="WQ898" s="22"/>
      <c r="WR898" s="22"/>
      <c r="WS898" s="22"/>
      <c r="WT898" s="22"/>
      <c r="WU898" s="22"/>
      <c r="WV898" s="22"/>
      <c r="WW898" s="22"/>
      <c r="WX898" s="22"/>
      <c r="WY898" s="22"/>
      <c r="WZ898" s="22"/>
      <c r="XA898" s="22"/>
      <c r="XB898" s="22"/>
      <c r="XC898" s="22"/>
      <c r="XD898" s="22"/>
      <c r="XE898" s="22"/>
      <c r="XF898" s="22"/>
      <c r="XG898" s="22"/>
      <c r="XH898" s="22"/>
      <c r="XI898" s="22"/>
      <c r="XJ898" s="22"/>
      <c r="XK898" s="22"/>
      <c r="XL898" s="22"/>
      <c r="XM898" s="22"/>
      <c r="XN898" s="22"/>
      <c r="XO898" s="22"/>
      <c r="XP898" s="22"/>
      <c r="XQ898" s="22"/>
      <c r="XR898" s="22"/>
      <c r="XS898" s="22"/>
      <c r="XT898" s="22"/>
      <c r="XU898" s="22"/>
      <c r="XV898" s="22"/>
      <c r="XW898" s="22"/>
      <c r="XX898" s="22"/>
      <c r="XY898" s="22"/>
      <c r="XZ898" s="22"/>
      <c r="YA898" s="22"/>
      <c r="YB898" s="22"/>
      <c r="YC898" s="22"/>
      <c r="YD898" s="22"/>
      <c r="YE898" s="22"/>
      <c r="YF898" s="22"/>
      <c r="YG898" s="22"/>
      <c r="YH898" s="22"/>
      <c r="YI898" s="22"/>
      <c r="YJ898" s="22"/>
      <c r="YK898" s="22"/>
      <c r="YL898" s="22"/>
      <c r="YM898" s="22"/>
      <c r="YN898" s="22"/>
      <c r="YO898" s="22"/>
      <c r="YP898" s="22"/>
      <c r="YQ898" s="22"/>
      <c r="YR898" s="22"/>
      <c r="YS898" s="22"/>
      <c r="YT898" s="22"/>
      <c r="YU898" s="22"/>
      <c r="YV898" s="22"/>
      <c r="YW898" s="22"/>
      <c r="YX898" s="22"/>
      <c r="YY898" s="22"/>
      <c r="YZ898" s="22"/>
      <c r="ZA898" s="22"/>
      <c r="ZB898" s="22"/>
      <c r="ZC898" s="22"/>
      <c r="ZD898" s="22"/>
      <c r="ZE898" s="22"/>
      <c r="ZF898" s="22"/>
      <c r="ZG898" s="22"/>
      <c r="ZH898" s="22"/>
      <c r="ZI898" s="22"/>
      <c r="ZJ898" s="22"/>
      <c r="ZK898" s="22"/>
      <c r="ZL898" s="22"/>
      <c r="ZM898" s="22"/>
      <c r="ZN898" s="22"/>
      <c r="ZO898" s="22"/>
      <c r="ZP898" s="22"/>
      <c r="ZQ898" s="22"/>
      <c r="ZR898" s="22"/>
      <c r="ZS898" s="22"/>
      <c r="ZT898" s="22"/>
      <c r="ZU898" s="22"/>
      <c r="ZV898" s="22"/>
      <c r="ZW898" s="22"/>
      <c r="ZX898" s="22"/>
      <c r="ZY898" s="22"/>
      <c r="ZZ898" s="22"/>
      <c r="AAA898" s="22"/>
      <c r="AAB898" s="22"/>
      <c r="AAC898" s="22"/>
      <c r="AAD898" s="22"/>
      <c r="AAE898" s="22"/>
      <c r="AAF898" s="22"/>
      <c r="AAG898" s="22"/>
      <c r="AAH898" s="22"/>
      <c r="AAI898" s="22"/>
      <c r="AAJ898" s="22"/>
      <c r="AAK898" s="22"/>
      <c r="AAL898" s="22"/>
      <c r="AAM898" s="22"/>
      <c r="AAN898" s="22"/>
      <c r="AAO898" s="22"/>
      <c r="AAP898" s="22"/>
      <c r="AAQ898" s="22"/>
      <c r="AAR898" s="22"/>
      <c r="AAS898" s="22"/>
      <c r="AAT898" s="22"/>
      <c r="AAU898" s="22"/>
      <c r="AAV898" s="22"/>
      <c r="AAW898" s="22"/>
      <c r="AAX898" s="22"/>
      <c r="AAY898" s="22"/>
      <c r="AAZ898" s="22"/>
      <c r="ABA898" s="22"/>
      <c r="ABB898" s="22"/>
      <c r="ABC898" s="22"/>
      <c r="ABD898" s="22"/>
      <c r="ABE898" s="22"/>
      <c r="ABF898" s="22"/>
      <c r="ABG898" s="22"/>
      <c r="ABH898" s="22"/>
      <c r="ABI898" s="22"/>
      <c r="ABJ898" s="22"/>
      <c r="ABK898" s="22"/>
      <c r="ABL898" s="22"/>
      <c r="ABM898" s="22"/>
      <c r="ABN898" s="22"/>
      <c r="ABO898" s="22"/>
      <c r="ABP898" s="22"/>
      <c r="ABQ898" s="22"/>
      <c r="ABR898" s="22"/>
      <c r="ABS898" s="22"/>
      <c r="ABT898" s="22"/>
      <c r="ABU898" s="22"/>
      <c r="ABV898" s="22"/>
      <c r="ABW898" s="22"/>
      <c r="ABX898" s="22"/>
      <c r="ABY898" s="22"/>
      <c r="ABZ898" s="22"/>
      <c r="ACA898" s="22"/>
      <c r="ACB898" s="22"/>
      <c r="ACC898" s="22"/>
      <c r="ACD898" s="22"/>
      <c r="ACE898" s="22"/>
      <c r="ACF898" s="22"/>
      <c r="ACG898" s="22"/>
      <c r="ACH898" s="22"/>
      <c r="ACI898" s="22"/>
      <c r="ACJ898" s="22"/>
      <c r="ACK898" s="22"/>
      <c r="ACL898" s="22"/>
      <c r="ACM898" s="22"/>
      <c r="ACN898" s="22"/>
      <c r="ACO898" s="22"/>
      <c r="ACP898" s="22"/>
      <c r="ACQ898" s="22"/>
      <c r="ACR898" s="22"/>
      <c r="ACS898" s="22"/>
      <c r="ACT898" s="22"/>
      <c r="ACU898" s="22"/>
      <c r="ACV898" s="22"/>
      <c r="ACW898" s="22"/>
      <c r="ACX898" s="22"/>
      <c r="ACY898" s="22"/>
      <c r="ACZ898" s="22"/>
      <c r="ADA898" s="22"/>
      <c r="ADB898" s="22"/>
      <c r="ADC898" s="22"/>
      <c r="ADD898" s="22"/>
      <c r="ADE898" s="22"/>
      <c r="ADF898" s="22"/>
      <c r="ADG898" s="22"/>
      <c r="ADH898" s="22"/>
      <c r="ADI898" s="22"/>
      <c r="ADJ898" s="22"/>
      <c r="ADK898" s="22"/>
      <c r="ADL898" s="22"/>
      <c r="ADM898" s="22"/>
      <c r="ADN898" s="22"/>
      <c r="ADO898" s="22"/>
      <c r="ADP898" s="22"/>
      <c r="ADQ898" s="22"/>
      <c r="ADR898" s="22"/>
      <c r="ADS898" s="22"/>
      <c r="ADT898" s="22"/>
      <c r="ADU898" s="22"/>
      <c r="ADV898" s="22"/>
      <c r="ADW898" s="22"/>
      <c r="ADX898" s="22"/>
      <c r="ADY898" s="22"/>
      <c r="ADZ898" s="22"/>
      <c r="AEA898" s="22"/>
      <c r="AEB898" s="22"/>
      <c r="AEC898" s="22"/>
      <c r="AED898" s="22"/>
      <c r="AEE898" s="22"/>
      <c r="AEF898" s="22"/>
      <c r="AEG898" s="22"/>
      <c r="AEH898" s="22"/>
      <c r="AEI898" s="22"/>
      <c r="AEJ898" s="22"/>
      <c r="AEK898" s="22"/>
      <c r="AEL898" s="22"/>
      <c r="AEM898" s="22"/>
      <c r="AEN898" s="22"/>
      <c r="AEO898" s="22"/>
      <c r="AEP898" s="22"/>
      <c r="AEQ898" s="22"/>
      <c r="AER898" s="22"/>
      <c r="AES898" s="22"/>
      <c r="AET898" s="22"/>
      <c r="AEU898" s="22"/>
      <c r="AEV898" s="22"/>
      <c r="AEW898" s="22"/>
      <c r="AEX898" s="22"/>
      <c r="AEY898" s="22"/>
      <c r="AEZ898" s="22"/>
      <c r="AFA898" s="22"/>
      <c r="AFB898" s="22"/>
      <c r="AFC898" s="22"/>
      <c r="AFD898" s="22"/>
      <c r="AFE898" s="22"/>
      <c r="AFF898" s="22"/>
      <c r="AFG898" s="22"/>
      <c r="AFH898" s="22"/>
      <c r="AFI898" s="22"/>
      <c r="AFJ898" s="22"/>
      <c r="AFK898" s="22"/>
      <c r="AFL898" s="22"/>
      <c r="AFM898" s="22"/>
      <c r="AFN898" s="22"/>
      <c r="AFO898" s="22"/>
      <c r="AFP898" s="22"/>
      <c r="AFQ898" s="22"/>
      <c r="AFR898" s="22"/>
      <c r="AFS898" s="22"/>
      <c r="AFT898" s="22"/>
      <c r="AFU898" s="22"/>
      <c r="AFV898" s="22"/>
      <c r="AFW898" s="22"/>
      <c r="AFX898" s="22"/>
      <c r="AFY898" s="22"/>
      <c r="AFZ898" s="22"/>
      <c r="AGA898" s="22"/>
      <c r="AGB898" s="22"/>
      <c r="AGC898" s="22"/>
      <c r="AGD898" s="22"/>
      <c r="AGE898" s="22"/>
      <c r="AGF898" s="22"/>
      <c r="AGG898" s="22"/>
      <c r="AGH898" s="22"/>
      <c r="AGI898" s="22"/>
      <c r="AGJ898" s="22"/>
      <c r="AGK898" s="22"/>
      <c r="AGL898" s="22"/>
      <c r="AGM898" s="22"/>
      <c r="AGN898" s="22"/>
      <c r="AGO898" s="22"/>
      <c r="AGP898" s="22"/>
      <c r="AGQ898" s="22"/>
      <c r="AGR898" s="22"/>
      <c r="AGS898" s="22"/>
      <c r="AGT898" s="22"/>
      <c r="AGU898" s="22"/>
      <c r="AGV898" s="22"/>
      <c r="AGW898" s="22"/>
      <c r="AGX898" s="22"/>
      <c r="AGY898" s="22"/>
      <c r="AGZ898" s="22"/>
      <c r="AHA898" s="22"/>
      <c r="AHB898" s="22"/>
      <c r="AHC898" s="22"/>
      <c r="AHD898" s="22"/>
      <c r="AHE898" s="22"/>
      <c r="AHF898" s="22"/>
      <c r="AHG898" s="22"/>
      <c r="AHH898" s="22"/>
      <c r="AHI898" s="22"/>
      <c r="AHJ898" s="22"/>
      <c r="AHK898" s="22"/>
      <c r="AHL898" s="22"/>
      <c r="AHM898" s="22"/>
      <c r="AHN898" s="22"/>
      <c r="AHO898" s="22"/>
      <c r="AHP898" s="22"/>
      <c r="AHQ898" s="22"/>
      <c r="AHR898" s="22"/>
      <c r="AHS898" s="22"/>
      <c r="AHT898" s="22"/>
      <c r="AHU898" s="22"/>
      <c r="AHV898" s="22"/>
      <c r="AHW898" s="22"/>
      <c r="AHX898" s="22"/>
      <c r="AHY898" s="22"/>
      <c r="AHZ898" s="22"/>
      <c r="AIA898" s="22"/>
      <c r="AIB898" s="22"/>
      <c r="AIC898" s="22"/>
      <c r="AID898" s="22"/>
      <c r="AIE898" s="22"/>
      <c r="AIF898" s="22"/>
      <c r="AIG898" s="22"/>
      <c r="AIH898" s="22"/>
      <c r="AII898" s="22"/>
      <c r="AIJ898" s="22"/>
      <c r="AIK898" s="22"/>
      <c r="AIL898" s="22"/>
      <c r="AIM898" s="22"/>
      <c r="AIN898" s="22"/>
      <c r="AIO898" s="22"/>
      <c r="AIP898" s="22"/>
      <c r="AIQ898" s="22"/>
      <c r="AIR898" s="22"/>
      <c r="AIS898" s="22"/>
      <c r="AIT898" s="22"/>
      <c r="AIU898" s="22"/>
      <c r="AIV898" s="22"/>
      <c r="AIW898" s="22"/>
      <c r="AIX898" s="22"/>
      <c r="AIY898" s="22"/>
      <c r="AIZ898" s="22"/>
      <c r="AJA898" s="22"/>
      <c r="AJB898" s="22"/>
      <c r="AJC898" s="22"/>
      <c r="AJD898" s="22"/>
      <c r="AJE898" s="22"/>
      <c r="AJF898" s="22"/>
      <c r="AJG898" s="22"/>
      <c r="AJH898" s="22"/>
      <c r="AJI898" s="22"/>
      <c r="AJJ898" s="22"/>
      <c r="AJK898" s="22"/>
      <c r="AJL898" s="22"/>
      <c r="AJM898" s="22"/>
      <c r="AJN898" s="22"/>
      <c r="AJO898" s="22"/>
      <c r="AJP898" s="22"/>
      <c r="AJQ898" s="22"/>
      <c r="AJR898" s="22"/>
      <c r="AJS898" s="22"/>
      <c r="AJT898" s="22"/>
      <c r="AJU898" s="22"/>
      <c r="AJV898" s="22"/>
      <c r="AJW898" s="22"/>
      <c r="AJX898" s="22"/>
      <c r="AJY898" s="22"/>
      <c r="AJZ898" s="22"/>
      <c r="AKA898" s="22"/>
      <c r="AKB898" s="22"/>
      <c r="AKC898" s="22"/>
      <c r="AKD898" s="22"/>
      <c r="AKE898" s="22"/>
      <c r="AKF898" s="22"/>
      <c r="AKG898" s="22"/>
      <c r="AKH898" s="22"/>
      <c r="AKI898" s="22"/>
      <c r="AKJ898" s="22"/>
      <c r="AKK898" s="22"/>
      <c r="AKL898" s="22"/>
      <c r="AKM898" s="22"/>
      <c r="AKN898" s="22"/>
      <c r="AKO898" s="22"/>
      <c r="AKP898" s="22"/>
      <c r="AKQ898" s="22"/>
      <c r="AKR898" s="22"/>
      <c r="AKS898" s="22"/>
      <c r="AKT898" s="22"/>
      <c r="AKU898" s="22"/>
      <c r="AKV898" s="22"/>
      <c r="AKW898" s="22"/>
      <c r="AKX898" s="22"/>
      <c r="AKY898" s="22"/>
      <c r="AKZ898" s="22"/>
      <c r="ALA898" s="22"/>
      <c r="ALB898" s="22"/>
      <c r="ALC898" s="22"/>
      <c r="ALD898" s="22"/>
      <c r="ALE898" s="22"/>
      <c r="ALF898" s="22"/>
      <c r="ALG898" s="22"/>
      <c r="ALH898" s="22"/>
      <c r="ALI898" s="22"/>
      <c r="ALJ898" s="22"/>
      <c r="ALK898" s="22"/>
      <c r="ALL898" s="22"/>
      <c r="ALM898" s="22"/>
      <c r="ALN898" s="22"/>
      <c r="ALO898" s="22"/>
      <c r="ALP898" s="22"/>
      <c r="ALQ898" s="22"/>
      <c r="ALR898" s="22"/>
      <c r="ALS898" s="22"/>
      <c r="ALT898" s="22"/>
      <c r="ALU898" s="22"/>
      <c r="ALV898" s="22"/>
      <c r="ALW898" s="22"/>
      <c r="ALX898" s="22"/>
      <c r="ALY898" s="22"/>
      <c r="ALZ898" s="22"/>
      <c r="AMA898" s="22"/>
      <c r="AMB898" s="22"/>
      <c r="AMC898" s="22"/>
      <c r="AMD898" s="22"/>
      <c r="AME898" s="22"/>
      <c r="AMF898" s="22"/>
      <c r="AMG898" s="22"/>
      <c r="AMH898" s="22"/>
      <c r="AMI898" s="22"/>
      <c r="AMJ898" s="22"/>
      <c r="AMK898" s="22"/>
      <c r="AML898" s="22"/>
      <c r="AMM898" s="22"/>
      <c r="AMN898" s="22"/>
      <c r="AMO898" s="22"/>
      <c r="AMP898" s="22"/>
      <c r="AMQ898" s="22"/>
      <c r="AMR898" s="22"/>
      <c r="AMS898" s="22"/>
      <c r="AMT898" s="22"/>
      <c r="AMU898" s="22"/>
      <c r="AMV898" s="22"/>
      <c r="AMW898" s="22"/>
      <c r="AMX898" s="22"/>
      <c r="AMY898" s="22"/>
      <c r="AMZ898" s="22"/>
      <c r="ANA898" s="22"/>
      <c r="ANB898" s="22"/>
      <c r="ANC898" s="22"/>
      <c r="AND898" s="22"/>
      <c r="ANE898" s="22"/>
      <c r="ANF898" s="22"/>
      <c r="ANG898" s="22"/>
      <c r="ANH898" s="22"/>
      <c r="ANI898" s="22"/>
      <c r="ANJ898" s="22"/>
      <c r="ANK898" s="22"/>
      <c r="ANL898" s="22"/>
      <c r="ANM898" s="22"/>
      <c r="ANN898" s="22"/>
      <c r="ANO898" s="22"/>
      <c r="ANP898" s="22"/>
      <c r="ANQ898" s="22"/>
      <c r="ANR898" s="22"/>
      <c r="ANS898" s="22"/>
      <c r="ANT898" s="22"/>
      <c r="ANU898" s="22"/>
      <c r="ANV898" s="22"/>
      <c r="ANW898" s="22"/>
      <c r="ANX898" s="22"/>
      <c r="ANY898" s="22"/>
      <c r="ANZ898" s="22"/>
      <c r="AOA898" s="22"/>
      <c r="AOB898" s="22"/>
      <c r="AOC898" s="22"/>
      <c r="AOD898" s="22"/>
      <c r="AOE898" s="22"/>
      <c r="AOF898" s="22"/>
      <c r="AOG898" s="22"/>
      <c r="AOH898" s="22"/>
      <c r="AOI898" s="22"/>
      <c r="AOJ898" s="22"/>
      <c r="AOK898" s="22"/>
      <c r="AOL898" s="22"/>
      <c r="AOM898" s="22"/>
      <c r="AON898" s="22"/>
      <c r="AOO898" s="22"/>
      <c r="AOP898" s="22"/>
      <c r="AOQ898" s="22"/>
      <c r="AOR898" s="22"/>
      <c r="AOS898" s="22"/>
      <c r="AOT898" s="22"/>
      <c r="AOU898" s="22"/>
      <c r="AOV898" s="22"/>
      <c r="AOW898" s="22"/>
      <c r="AOX898" s="22"/>
      <c r="AOY898" s="22"/>
      <c r="AOZ898" s="22"/>
      <c r="APA898" s="22"/>
      <c r="APB898" s="22"/>
      <c r="APC898" s="22"/>
      <c r="APD898" s="22"/>
      <c r="APE898" s="22"/>
      <c r="APF898" s="22"/>
      <c r="APG898" s="22"/>
      <c r="APH898" s="22"/>
      <c r="API898" s="22"/>
      <c r="APJ898" s="22"/>
      <c r="APK898" s="22"/>
      <c r="APL898" s="22"/>
      <c r="APM898" s="22"/>
      <c r="APN898" s="22"/>
      <c r="APO898" s="22"/>
      <c r="APP898" s="22"/>
      <c r="APQ898" s="22"/>
      <c r="APR898" s="22"/>
      <c r="APS898" s="22"/>
      <c r="APT898" s="22"/>
      <c r="APU898" s="22"/>
      <c r="APV898" s="22"/>
      <c r="APW898" s="22"/>
      <c r="APX898" s="22"/>
      <c r="APY898" s="22"/>
      <c r="APZ898" s="22"/>
      <c r="AQA898" s="22"/>
      <c r="AQB898" s="22"/>
      <c r="AQC898" s="22"/>
      <c r="AQD898" s="22"/>
      <c r="AQE898" s="22"/>
      <c r="AQF898" s="22"/>
      <c r="AQG898" s="22"/>
      <c r="AQH898" s="22"/>
      <c r="AQI898" s="22"/>
      <c r="AQJ898" s="22"/>
      <c r="AQK898" s="22"/>
      <c r="AQL898" s="22"/>
      <c r="AQM898" s="22"/>
      <c r="AQN898" s="22"/>
      <c r="AQO898" s="22"/>
      <c r="AQP898" s="22"/>
      <c r="AQQ898" s="22"/>
      <c r="AQR898" s="22"/>
      <c r="AQS898" s="22"/>
      <c r="AQT898" s="22"/>
      <c r="AQU898" s="22"/>
      <c r="AQV898" s="22"/>
      <c r="AQW898" s="22"/>
      <c r="AQX898" s="22"/>
      <c r="AQY898" s="22"/>
      <c r="AQZ898" s="22"/>
      <c r="ARA898" s="22"/>
      <c r="ARB898" s="22"/>
      <c r="ARC898" s="22"/>
      <c r="ARD898" s="22"/>
      <c r="ARE898" s="22"/>
      <c r="ARF898" s="22"/>
      <c r="ARG898" s="22"/>
      <c r="ARH898" s="22"/>
      <c r="ARI898" s="22"/>
      <c r="ARJ898" s="22"/>
      <c r="ARK898" s="22"/>
      <c r="ARL898" s="22"/>
      <c r="ARM898" s="22"/>
      <c r="ARN898" s="22"/>
      <c r="ARO898" s="22"/>
      <c r="ARP898" s="22"/>
      <c r="ARQ898" s="22"/>
      <c r="ARR898" s="22"/>
      <c r="ARS898" s="22"/>
      <c r="ART898" s="22"/>
      <c r="ARU898" s="22"/>
      <c r="ARV898" s="22"/>
      <c r="ARW898" s="22"/>
      <c r="ARX898" s="22"/>
      <c r="ARY898" s="22"/>
      <c r="ARZ898" s="22"/>
      <c r="ASA898" s="22"/>
      <c r="ASB898" s="22"/>
      <c r="ASC898" s="22"/>
      <c r="ASD898" s="22"/>
      <c r="ASE898" s="22"/>
      <c r="ASF898" s="22"/>
      <c r="ASG898" s="22"/>
      <c r="ASH898" s="22"/>
      <c r="ASI898" s="22"/>
      <c r="ASJ898" s="22"/>
      <c r="ASK898" s="22"/>
      <c r="ASL898" s="22"/>
      <c r="ASM898" s="22"/>
      <c r="ASN898" s="22"/>
      <c r="ASO898" s="22"/>
      <c r="ASP898" s="22"/>
      <c r="ASQ898" s="22"/>
      <c r="ASR898" s="22"/>
      <c r="ASS898" s="22"/>
      <c r="AST898" s="22"/>
      <c r="ASU898" s="22"/>
      <c r="ASV898" s="22"/>
      <c r="ASW898" s="22"/>
      <c r="ASX898" s="22"/>
      <c r="ASY898" s="22"/>
      <c r="ASZ898" s="22"/>
      <c r="ATA898" s="22"/>
      <c r="ATB898" s="22"/>
      <c r="ATC898" s="22"/>
      <c r="ATD898" s="22"/>
      <c r="ATE898" s="22"/>
      <c r="ATF898" s="22"/>
      <c r="ATG898" s="22"/>
      <c r="ATH898" s="22"/>
      <c r="ATI898" s="22"/>
      <c r="ATJ898" s="22"/>
      <c r="ATK898" s="22"/>
      <c r="ATL898" s="22"/>
      <c r="ATM898" s="22"/>
      <c r="ATN898" s="22"/>
      <c r="ATO898" s="22"/>
      <c r="ATP898" s="22"/>
      <c r="ATQ898" s="22"/>
      <c r="ATR898" s="22"/>
      <c r="ATS898" s="22"/>
      <c r="ATT898" s="22"/>
      <c r="ATU898" s="22"/>
      <c r="ATV898" s="22"/>
      <c r="ATW898" s="22"/>
      <c r="ATX898" s="22"/>
      <c r="ATY898" s="22"/>
      <c r="ATZ898" s="22"/>
      <c r="AUA898" s="22"/>
      <c r="AUB898" s="22"/>
      <c r="AUC898" s="22"/>
      <c r="AUD898" s="22"/>
      <c r="AUE898" s="22"/>
      <c r="AUF898" s="22"/>
      <c r="AUG898" s="22"/>
      <c r="AUH898" s="22"/>
      <c r="AUI898" s="22"/>
      <c r="AUJ898" s="22"/>
      <c r="AUK898" s="22"/>
      <c r="AUL898" s="22"/>
      <c r="AUM898" s="22"/>
      <c r="AUN898" s="22"/>
      <c r="AUO898" s="22"/>
      <c r="AUP898" s="22"/>
      <c r="AUQ898" s="22"/>
      <c r="AUR898" s="22"/>
      <c r="AUS898" s="22"/>
      <c r="AUT898" s="22"/>
      <c r="AUU898" s="22"/>
      <c r="AUV898" s="22"/>
      <c r="AUW898" s="22"/>
      <c r="AUX898" s="22"/>
      <c r="AUY898" s="22"/>
      <c r="AUZ898" s="22"/>
      <c r="AVA898" s="22"/>
      <c r="AVB898" s="22"/>
      <c r="AVC898" s="22"/>
      <c r="AVD898" s="22"/>
      <c r="AVE898" s="22"/>
      <c r="AVF898" s="22"/>
      <c r="AVG898" s="22"/>
      <c r="AVH898" s="22"/>
      <c r="AVI898" s="22"/>
      <c r="AVJ898" s="22"/>
      <c r="AVK898" s="22"/>
      <c r="AVL898" s="22"/>
      <c r="AVM898" s="22"/>
      <c r="AVN898" s="22"/>
      <c r="AVO898" s="22"/>
      <c r="AVP898" s="22"/>
      <c r="AVQ898" s="22"/>
      <c r="AVR898" s="22"/>
      <c r="AVS898" s="22"/>
      <c r="AVT898" s="22"/>
      <c r="AVU898" s="22"/>
      <c r="AVV898" s="22"/>
      <c r="AVW898" s="22"/>
      <c r="AVX898" s="22"/>
      <c r="AVY898" s="22"/>
      <c r="AVZ898" s="22"/>
      <c r="AWA898" s="22"/>
      <c r="AWB898" s="22"/>
      <c r="AWC898" s="22"/>
      <c r="AWD898" s="22"/>
      <c r="AWE898" s="22"/>
      <c r="AWF898" s="22"/>
      <c r="AWG898" s="22"/>
      <c r="AWH898" s="22"/>
      <c r="AWI898" s="22"/>
      <c r="AWJ898" s="22"/>
      <c r="AWK898" s="22"/>
      <c r="AWL898" s="22"/>
      <c r="AWM898" s="22"/>
      <c r="AWN898" s="22"/>
      <c r="AWO898" s="22"/>
      <c r="AWP898" s="22"/>
      <c r="AWQ898" s="22"/>
      <c r="AWR898" s="22"/>
      <c r="AWS898" s="22"/>
      <c r="AWT898" s="22"/>
      <c r="AWU898" s="22"/>
      <c r="AWV898" s="22"/>
      <c r="AWW898" s="22"/>
      <c r="AWX898" s="22"/>
      <c r="AWY898" s="22"/>
      <c r="AWZ898" s="22"/>
      <c r="AXA898" s="22"/>
      <c r="AXB898" s="22"/>
      <c r="AXC898" s="22"/>
      <c r="AXD898" s="22"/>
      <c r="AXE898" s="22"/>
      <c r="AXF898" s="22"/>
      <c r="AXG898" s="22"/>
      <c r="AXH898" s="22"/>
      <c r="AXI898" s="22"/>
      <c r="AXJ898" s="22"/>
      <c r="AXK898" s="22"/>
      <c r="AXL898" s="22"/>
      <c r="AXM898" s="22"/>
      <c r="AXN898" s="22"/>
      <c r="AXO898" s="22"/>
      <c r="AXP898" s="22"/>
      <c r="AXQ898" s="22"/>
      <c r="AXR898" s="22"/>
      <c r="AXS898" s="22"/>
      <c r="AXT898" s="22"/>
      <c r="AXU898" s="22"/>
      <c r="AXV898" s="22"/>
      <c r="AXW898" s="22"/>
      <c r="AXX898" s="22"/>
      <c r="AXY898" s="22"/>
      <c r="AXZ898" s="22"/>
      <c r="AYA898" s="22"/>
      <c r="AYB898" s="22"/>
      <c r="AYC898" s="22"/>
      <c r="AYD898" s="22"/>
      <c r="AYE898" s="22"/>
      <c r="AYF898" s="22"/>
      <c r="AYG898" s="22"/>
      <c r="AYH898" s="22"/>
      <c r="AYI898" s="22"/>
      <c r="AYJ898" s="22"/>
      <c r="AYK898" s="22"/>
      <c r="AYL898" s="22"/>
      <c r="AYM898" s="22"/>
      <c r="AYN898" s="22"/>
      <c r="AYO898" s="22"/>
      <c r="AYP898" s="22"/>
      <c r="AYQ898" s="22"/>
      <c r="AYR898" s="22"/>
      <c r="AYS898" s="22"/>
      <c r="AYT898" s="22"/>
      <c r="AYU898" s="22"/>
      <c r="AYV898" s="22"/>
      <c r="AYW898" s="22"/>
      <c r="AYX898" s="22"/>
      <c r="AYY898" s="22"/>
      <c r="AYZ898" s="22"/>
      <c r="AZA898" s="22"/>
      <c r="AZB898" s="22"/>
      <c r="AZC898" s="22"/>
      <c r="AZD898" s="22"/>
      <c r="AZE898" s="22"/>
      <c r="AZF898" s="22"/>
      <c r="AZG898" s="22"/>
      <c r="AZH898" s="22"/>
      <c r="AZI898" s="22"/>
      <c r="AZJ898" s="22"/>
      <c r="AZK898" s="22"/>
      <c r="AZL898" s="22"/>
      <c r="AZM898" s="22"/>
      <c r="AZN898" s="22"/>
      <c r="AZO898" s="22"/>
      <c r="AZP898" s="22"/>
      <c r="AZQ898" s="22"/>
      <c r="AZR898" s="22"/>
      <c r="AZS898" s="22"/>
      <c r="AZT898" s="22"/>
      <c r="AZU898" s="22"/>
      <c r="AZV898" s="22"/>
      <c r="AZW898" s="22"/>
      <c r="AZX898" s="22"/>
      <c r="AZY898" s="22"/>
      <c r="AZZ898" s="22"/>
      <c r="BAA898" s="22"/>
      <c r="BAB898" s="22"/>
      <c r="BAC898" s="22"/>
      <c r="BAD898" s="22"/>
      <c r="BAE898" s="22"/>
      <c r="BAF898" s="22"/>
      <c r="BAG898" s="22"/>
      <c r="BAH898" s="22"/>
      <c r="BAI898" s="22"/>
      <c r="BAJ898" s="22"/>
      <c r="BAK898" s="22"/>
      <c r="BAL898" s="22"/>
      <c r="BAM898" s="22"/>
      <c r="BAN898" s="22"/>
      <c r="BAO898" s="22"/>
      <c r="BAP898" s="22"/>
      <c r="BAQ898" s="22"/>
      <c r="BAR898" s="22"/>
      <c r="BAS898" s="22"/>
      <c r="BAT898" s="22"/>
      <c r="BAU898" s="22"/>
      <c r="BAV898" s="22"/>
      <c r="BAW898" s="22"/>
      <c r="BAX898" s="22"/>
      <c r="BAY898" s="22"/>
      <c r="BAZ898" s="22"/>
      <c r="BBA898" s="22"/>
      <c r="BBB898" s="22"/>
      <c r="BBC898" s="22"/>
      <c r="BBD898" s="22"/>
      <c r="BBE898" s="22"/>
      <c r="BBF898" s="22"/>
      <c r="BBG898" s="22"/>
      <c r="BBH898" s="22"/>
      <c r="BBI898" s="22"/>
      <c r="BBJ898" s="22"/>
      <c r="BBK898" s="22"/>
      <c r="BBL898" s="22"/>
      <c r="BBM898" s="22"/>
      <c r="BBN898" s="22"/>
      <c r="BBO898" s="22"/>
      <c r="BBP898" s="22"/>
      <c r="BBQ898" s="22"/>
      <c r="BBR898" s="22"/>
      <c r="BBS898" s="22"/>
      <c r="BBT898" s="22"/>
      <c r="BBU898" s="22"/>
      <c r="BBV898" s="22"/>
      <c r="BBW898" s="22"/>
      <c r="BBX898" s="22"/>
      <c r="BBY898" s="22"/>
      <c r="BBZ898" s="22"/>
      <c r="BCA898" s="22"/>
      <c r="BCB898" s="22"/>
      <c r="BCC898" s="22"/>
      <c r="BCD898" s="22"/>
      <c r="BCE898" s="22"/>
      <c r="BCF898" s="22"/>
      <c r="BCG898" s="22"/>
      <c r="BCH898" s="22"/>
      <c r="BCI898" s="22"/>
      <c r="BCJ898" s="22"/>
      <c r="BCK898" s="22"/>
      <c r="BCL898" s="22"/>
      <c r="BCM898" s="22"/>
      <c r="BCN898" s="22"/>
      <c r="BCO898" s="22"/>
      <c r="BCP898" s="22"/>
      <c r="BCQ898" s="22"/>
      <c r="BCR898" s="22"/>
      <c r="BCS898" s="22"/>
      <c r="BCT898" s="22"/>
      <c r="BCU898" s="22"/>
      <c r="BCV898" s="22"/>
      <c r="BCW898" s="22"/>
      <c r="BCX898" s="22"/>
      <c r="BCY898" s="22"/>
      <c r="BCZ898" s="22"/>
      <c r="BDA898" s="22"/>
      <c r="BDB898" s="22"/>
      <c r="BDC898" s="22"/>
      <c r="BDD898" s="22"/>
      <c r="BDE898" s="22"/>
      <c r="BDF898" s="22"/>
      <c r="BDG898" s="22"/>
      <c r="BDH898" s="22"/>
      <c r="BDI898" s="22"/>
      <c r="BDJ898" s="22"/>
      <c r="BDK898" s="22"/>
      <c r="BDL898" s="22"/>
      <c r="BDM898" s="22"/>
      <c r="BDN898" s="22"/>
      <c r="BDO898" s="22"/>
      <c r="BDP898" s="22"/>
      <c r="BDQ898" s="22"/>
      <c r="BDR898" s="22"/>
      <c r="BDS898" s="22"/>
      <c r="BDT898" s="22"/>
      <c r="BDU898" s="22"/>
      <c r="BDV898" s="22"/>
      <c r="BDW898" s="22"/>
      <c r="BDX898" s="22"/>
      <c r="BDY898" s="22"/>
      <c r="BDZ898" s="22"/>
      <c r="BEA898" s="22"/>
      <c r="BEB898" s="22"/>
      <c r="BEC898" s="22"/>
      <c r="BED898" s="22"/>
      <c r="BEE898" s="22"/>
      <c r="BEF898" s="22"/>
      <c r="BEG898" s="22"/>
      <c r="BEH898" s="22"/>
      <c r="BEI898" s="22"/>
      <c r="BEJ898" s="22"/>
      <c r="BEK898" s="22"/>
      <c r="BEL898" s="22"/>
      <c r="BEM898" s="22"/>
      <c r="BEN898" s="22"/>
      <c r="BEO898" s="22"/>
      <c r="BEP898" s="22"/>
      <c r="BEQ898" s="22"/>
      <c r="BER898" s="22"/>
      <c r="BES898" s="22"/>
      <c r="BET898" s="22"/>
      <c r="BEU898" s="22"/>
      <c r="BEV898" s="22"/>
      <c r="BEW898" s="22"/>
      <c r="BEX898" s="22"/>
      <c r="BEY898" s="22"/>
      <c r="BEZ898" s="22"/>
      <c r="BFA898" s="22"/>
      <c r="BFB898" s="22"/>
      <c r="BFC898" s="22"/>
      <c r="BFD898" s="22"/>
      <c r="BFE898" s="22"/>
      <c r="BFF898" s="22"/>
      <c r="BFG898" s="22"/>
      <c r="BFH898" s="22"/>
      <c r="BFI898" s="22"/>
      <c r="BFJ898" s="22"/>
      <c r="BFK898" s="22"/>
      <c r="BFL898" s="22"/>
      <c r="BFM898" s="22"/>
      <c r="BFN898" s="22"/>
      <c r="BFO898" s="22"/>
      <c r="BFP898" s="22"/>
      <c r="BFQ898" s="22"/>
      <c r="BFR898" s="22"/>
      <c r="BFS898" s="22"/>
      <c r="BFT898" s="22"/>
      <c r="BFU898" s="22"/>
      <c r="BFV898" s="22"/>
      <c r="BFW898" s="22"/>
      <c r="BFX898" s="22"/>
      <c r="BFY898" s="22"/>
      <c r="BFZ898" s="22"/>
      <c r="BGA898" s="22"/>
      <c r="BGB898" s="22"/>
      <c r="BGC898" s="22"/>
      <c r="BGD898" s="22"/>
      <c r="BGE898" s="22"/>
      <c r="BGF898" s="22"/>
      <c r="BGG898" s="22"/>
      <c r="BGH898" s="22"/>
      <c r="BGI898" s="22"/>
      <c r="BGJ898" s="22"/>
      <c r="BGK898" s="22"/>
      <c r="BGL898" s="22"/>
      <c r="BGM898" s="22"/>
      <c r="BGN898" s="22"/>
      <c r="BGO898" s="22"/>
      <c r="BGP898" s="22"/>
      <c r="BGQ898" s="22"/>
      <c r="BGR898" s="22"/>
      <c r="BGS898" s="22"/>
      <c r="BGT898" s="22"/>
      <c r="BGU898" s="22"/>
      <c r="BGV898" s="22"/>
      <c r="BGW898" s="22"/>
      <c r="BGX898" s="22"/>
      <c r="BGY898" s="22"/>
      <c r="BGZ898" s="22"/>
      <c r="BHA898" s="22"/>
      <c r="BHB898" s="22"/>
      <c r="BHC898" s="22"/>
      <c r="BHD898" s="22"/>
      <c r="BHE898" s="22"/>
      <c r="BHF898" s="22"/>
      <c r="BHG898" s="22"/>
      <c r="BHH898" s="22"/>
      <c r="BHI898" s="22"/>
      <c r="BHJ898" s="22"/>
      <c r="BHK898" s="22"/>
      <c r="BHL898" s="22"/>
      <c r="BHM898" s="22"/>
      <c r="BHN898" s="22"/>
      <c r="BHO898" s="22"/>
      <c r="BHP898" s="22"/>
      <c r="BHQ898" s="22"/>
      <c r="BHR898" s="22"/>
      <c r="BHS898" s="22"/>
      <c r="BHT898" s="22"/>
      <c r="BHU898" s="22"/>
      <c r="BHV898" s="22"/>
      <c r="BHW898" s="22"/>
      <c r="BHX898" s="22"/>
      <c r="BHY898" s="22"/>
      <c r="BHZ898" s="22"/>
      <c r="BIA898" s="22"/>
      <c r="BIB898" s="22"/>
      <c r="BIC898" s="22"/>
      <c r="BID898" s="22"/>
      <c r="BIE898" s="22"/>
      <c r="BIF898" s="22"/>
      <c r="BIG898" s="22"/>
      <c r="BIH898" s="22"/>
      <c r="BII898" s="22"/>
      <c r="BIJ898" s="22"/>
      <c r="BIK898" s="22"/>
      <c r="BIL898" s="22"/>
      <c r="BIM898" s="22"/>
      <c r="BIN898" s="22"/>
      <c r="BIO898" s="22"/>
      <c r="BIP898" s="22"/>
      <c r="BIQ898" s="22"/>
      <c r="BIR898" s="22"/>
      <c r="BIS898" s="22"/>
      <c r="BIT898" s="22"/>
      <c r="BIU898" s="22"/>
      <c r="BIV898" s="22"/>
      <c r="BIW898" s="22"/>
      <c r="BIX898" s="22"/>
      <c r="BIY898" s="22"/>
      <c r="BIZ898" s="22"/>
      <c r="BJA898" s="22"/>
      <c r="BJB898" s="22"/>
      <c r="BJC898" s="22"/>
      <c r="BJD898" s="22"/>
      <c r="BJE898" s="22"/>
      <c r="BJF898" s="22"/>
      <c r="BJG898" s="22"/>
      <c r="BJH898" s="22"/>
      <c r="BJI898" s="22"/>
      <c r="BJJ898" s="22"/>
      <c r="BJK898" s="22"/>
      <c r="BJL898" s="22"/>
      <c r="BJM898" s="22"/>
      <c r="BJN898" s="22"/>
      <c r="BJO898" s="22"/>
      <c r="BJP898" s="22"/>
      <c r="BJQ898" s="22"/>
      <c r="BJR898" s="22"/>
      <c r="BJS898" s="22"/>
      <c r="BJT898" s="22"/>
      <c r="BJU898" s="22"/>
      <c r="BJV898" s="22"/>
      <c r="BJW898" s="22"/>
      <c r="BJX898" s="22"/>
      <c r="BJY898" s="22"/>
      <c r="BJZ898" s="22"/>
      <c r="BKA898" s="22"/>
      <c r="BKB898" s="22"/>
      <c r="BKC898" s="22"/>
      <c r="BKD898" s="22"/>
      <c r="BKE898" s="22"/>
      <c r="BKF898" s="22"/>
      <c r="BKG898" s="22"/>
      <c r="BKH898" s="22"/>
      <c r="BKI898" s="22"/>
      <c r="BKJ898" s="22"/>
      <c r="BKK898" s="22"/>
      <c r="BKL898" s="22"/>
      <c r="BKM898" s="22"/>
      <c r="BKN898" s="22"/>
      <c r="BKO898" s="22"/>
      <c r="BKP898" s="22"/>
      <c r="BKQ898" s="22"/>
      <c r="BKR898" s="22"/>
      <c r="BKS898" s="22"/>
      <c r="BKT898" s="22"/>
      <c r="BKU898" s="22"/>
      <c r="BKV898" s="22"/>
      <c r="BKW898" s="22"/>
      <c r="BKX898" s="22"/>
      <c r="BKY898" s="22"/>
      <c r="BKZ898" s="22"/>
      <c r="BLA898" s="22"/>
      <c r="BLB898" s="22"/>
      <c r="BLC898" s="22"/>
      <c r="BLD898" s="22"/>
      <c r="BLE898" s="22"/>
      <c r="BLF898" s="22"/>
      <c r="BLG898" s="22"/>
      <c r="BLH898" s="22"/>
      <c r="BLI898" s="22"/>
      <c r="BLJ898" s="22"/>
      <c r="BLK898" s="22"/>
      <c r="BLL898" s="22"/>
      <c r="BLM898" s="22"/>
      <c r="BLN898" s="22"/>
      <c r="BLO898" s="22"/>
      <c r="BLP898" s="22"/>
      <c r="BLQ898" s="22"/>
      <c r="BLR898" s="22"/>
      <c r="BLS898" s="22"/>
      <c r="BLT898" s="22"/>
      <c r="BLU898" s="22"/>
      <c r="BLV898" s="22"/>
      <c r="BLW898" s="22"/>
      <c r="BLX898" s="22"/>
      <c r="BLY898" s="22"/>
      <c r="BLZ898" s="22"/>
      <c r="BMA898" s="22"/>
      <c r="BMB898" s="22"/>
      <c r="BMC898" s="22"/>
      <c r="BMD898" s="22"/>
      <c r="BME898" s="22"/>
      <c r="BMF898" s="22"/>
      <c r="BMG898" s="22"/>
      <c r="BMH898" s="22"/>
      <c r="BMI898" s="22"/>
      <c r="BMJ898" s="22"/>
      <c r="BMK898" s="22"/>
      <c r="BML898" s="22"/>
      <c r="BMM898" s="22"/>
      <c r="BMN898" s="22"/>
      <c r="BMO898" s="22"/>
      <c r="BMP898" s="22"/>
      <c r="BMQ898" s="22"/>
      <c r="BMR898" s="22"/>
      <c r="BMS898" s="22"/>
      <c r="BMT898" s="22"/>
      <c r="BMU898" s="22"/>
      <c r="BMV898" s="22"/>
      <c r="BMW898" s="22"/>
      <c r="BMX898" s="22"/>
      <c r="BMY898" s="22"/>
      <c r="BMZ898" s="22"/>
      <c r="BNA898" s="22"/>
      <c r="BNB898" s="22"/>
      <c r="BNC898" s="22"/>
      <c r="BND898" s="22"/>
      <c r="BNE898" s="22"/>
      <c r="BNF898" s="22"/>
      <c r="BNG898" s="22"/>
      <c r="BNH898" s="22"/>
      <c r="BNI898" s="22"/>
      <c r="BNJ898" s="22"/>
      <c r="BNK898" s="22"/>
      <c r="BNL898" s="22"/>
      <c r="BNM898" s="22"/>
      <c r="BNN898" s="22"/>
      <c r="BNO898" s="22"/>
      <c r="BNP898" s="22"/>
      <c r="BNQ898" s="22"/>
      <c r="BNR898" s="22"/>
      <c r="BNS898" s="22"/>
      <c r="BNT898" s="22"/>
      <c r="BNU898" s="22"/>
      <c r="BNV898" s="22"/>
      <c r="BNW898" s="22"/>
      <c r="BNX898" s="22"/>
      <c r="BNY898" s="22"/>
      <c r="BNZ898" s="22"/>
      <c r="BOA898" s="22"/>
      <c r="BOB898" s="22"/>
      <c r="BOC898" s="22"/>
      <c r="BOD898" s="22"/>
      <c r="BOE898" s="22"/>
      <c r="BOF898" s="22"/>
      <c r="BOG898" s="22"/>
      <c r="BOH898" s="22"/>
      <c r="BOI898" s="22"/>
      <c r="BOJ898" s="22"/>
      <c r="BOK898" s="22"/>
      <c r="BOL898" s="22"/>
      <c r="BOM898" s="22"/>
      <c r="BON898" s="22"/>
      <c r="BOO898" s="22"/>
      <c r="BOP898" s="22"/>
      <c r="BOQ898" s="22"/>
      <c r="BOR898" s="22"/>
      <c r="BOS898" s="22"/>
      <c r="BOT898" s="22"/>
      <c r="BOU898" s="22"/>
      <c r="BOV898" s="22"/>
      <c r="BOW898" s="22"/>
      <c r="BOX898" s="22"/>
      <c r="BOY898" s="22"/>
      <c r="BOZ898" s="22"/>
      <c r="BPA898" s="22"/>
      <c r="BPB898" s="22"/>
      <c r="BPC898" s="22"/>
      <c r="BPD898" s="22"/>
      <c r="BPE898" s="22"/>
      <c r="BPF898" s="22"/>
      <c r="BPG898" s="22"/>
      <c r="BPH898" s="22"/>
      <c r="BPI898" s="22"/>
      <c r="BPJ898" s="22"/>
      <c r="BPK898" s="22"/>
      <c r="BPL898" s="22"/>
      <c r="BPM898" s="22"/>
      <c r="BPN898" s="22"/>
      <c r="BPO898" s="22"/>
      <c r="BPP898" s="22"/>
      <c r="BPQ898" s="22"/>
      <c r="BPR898" s="22"/>
      <c r="BPS898" s="22"/>
      <c r="BPT898" s="22"/>
      <c r="BPU898" s="22"/>
      <c r="BPV898" s="22"/>
      <c r="BPW898" s="22"/>
      <c r="BPX898" s="22"/>
      <c r="BPY898" s="22"/>
      <c r="BPZ898" s="22"/>
      <c r="BQA898" s="22"/>
      <c r="BQB898" s="22"/>
      <c r="BQC898" s="22"/>
      <c r="BQD898" s="22"/>
      <c r="BQE898" s="22"/>
      <c r="BQF898" s="22"/>
      <c r="BQG898" s="22"/>
      <c r="BQH898" s="22"/>
      <c r="BQI898" s="22"/>
      <c r="BQJ898" s="22"/>
      <c r="BQK898" s="22"/>
      <c r="BQL898" s="22"/>
      <c r="BQM898" s="22"/>
      <c r="BQN898" s="22"/>
      <c r="BQO898" s="22"/>
      <c r="BQP898" s="22"/>
      <c r="BQQ898" s="22"/>
      <c r="BQR898" s="22"/>
      <c r="BQS898" s="22"/>
      <c r="BQT898" s="22"/>
      <c r="BQU898" s="22"/>
      <c r="BQV898" s="22"/>
      <c r="BQW898" s="22"/>
      <c r="BQX898" s="22"/>
      <c r="BQY898" s="22"/>
      <c r="BQZ898" s="22"/>
      <c r="BRA898" s="22"/>
      <c r="BRB898" s="22"/>
      <c r="BRC898" s="22"/>
      <c r="BRD898" s="22"/>
      <c r="BRE898" s="22"/>
      <c r="BRF898" s="22"/>
      <c r="BRG898" s="22"/>
      <c r="BRH898" s="22"/>
      <c r="BRI898" s="22"/>
      <c r="BRJ898" s="22"/>
      <c r="BRK898" s="22"/>
      <c r="BRL898" s="22"/>
      <c r="BRM898" s="22"/>
      <c r="BRN898" s="22"/>
      <c r="BRO898" s="22"/>
      <c r="BRP898" s="22"/>
      <c r="BRQ898" s="22"/>
      <c r="BRR898" s="22"/>
      <c r="BRS898" s="22"/>
      <c r="BRT898" s="22"/>
      <c r="BRU898" s="22"/>
      <c r="BRV898" s="22"/>
      <c r="BRW898" s="22"/>
      <c r="BRX898" s="22"/>
      <c r="BRY898" s="22"/>
      <c r="BRZ898" s="22"/>
      <c r="BSA898" s="22"/>
      <c r="BSB898" s="22"/>
      <c r="BSC898" s="22"/>
      <c r="BSD898" s="22"/>
      <c r="BSE898" s="22"/>
      <c r="BSF898" s="22"/>
      <c r="BSG898" s="22"/>
      <c r="BSH898" s="22"/>
      <c r="BSI898" s="22"/>
      <c r="BSJ898" s="22"/>
      <c r="BSK898" s="22"/>
      <c r="BSL898" s="22"/>
      <c r="BSM898" s="22"/>
      <c r="BSN898" s="22"/>
      <c r="BSO898" s="22"/>
      <c r="BSP898" s="22"/>
      <c r="BSQ898" s="22"/>
      <c r="BSR898" s="22"/>
      <c r="BSS898" s="22"/>
      <c r="BST898" s="22"/>
      <c r="BSU898" s="22"/>
      <c r="BSV898" s="22"/>
      <c r="BSW898" s="22"/>
      <c r="BSX898" s="22"/>
      <c r="BSY898" s="22"/>
      <c r="BSZ898" s="22"/>
      <c r="BTA898" s="22"/>
      <c r="BTB898" s="22"/>
      <c r="BTC898" s="22"/>
      <c r="BTD898" s="22"/>
      <c r="BTE898" s="22"/>
      <c r="BTF898" s="22"/>
      <c r="BTG898" s="22"/>
      <c r="BTH898" s="22"/>
      <c r="BTI898" s="22"/>
      <c r="BTJ898" s="22"/>
      <c r="BTK898" s="22"/>
      <c r="BTL898" s="22"/>
      <c r="BTM898" s="22"/>
      <c r="BTN898" s="22"/>
      <c r="BTO898" s="22"/>
      <c r="BTP898" s="22"/>
      <c r="BTQ898" s="22"/>
      <c r="BTR898" s="22"/>
      <c r="BTS898" s="22"/>
      <c r="BTT898" s="22"/>
      <c r="BTU898" s="22"/>
      <c r="BTV898" s="22"/>
      <c r="BTW898" s="22"/>
      <c r="BTX898" s="22"/>
      <c r="BTY898" s="22"/>
      <c r="BTZ898" s="22"/>
      <c r="BUA898" s="22"/>
      <c r="BUB898" s="22"/>
      <c r="BUC898" s="22"/>
      <c r="BUD898" s="22"/>
      <c r="BUE898" s="22"/>
      <c r="BUF898" s="22"/>
      <c r="BUG898" s="22"/>
      <c r="BUH898" s="22"/>
      <c r="BUI898" s="22"/>
      <c r="BUJ898" s="22"/>
      <c r="BUK898" s="22"/>
      <c r="BUL898" s="22"/>
      <c r="BUM898" s="22"/>
      <c r="BUN898" s="22"/>
      <c r="BUO898" s="22"/>
      <c r="BUP898" s="22"/>
      <c r="BUQ898" s="22"/>
      <c r="BUR898" s="22"/>
      <c r="BUS898" s="22"/>
      <c r="BUT898" s="22"/>
      <c r="BUU898" s="22"/>
      <c r="BUV898" s="22"/>
      <c r="BUW898" s="22"/>
      <c r="BUX898" s="22"/>
      <c r="BUY898" s="22"/>
      <c r="BUZ898" s="22"/>
      <c r="BVA898" s="22"/>
      <c r="BVB898" s="22"/>
      <c r="BVC898" s="22"/>
      <c r="BVD898" s="22"/>
      <c r="BVE898" s="22"/>
      <c r="BVF898" s="22"/>
      <c r="BVG898" s="22"/>
      <c r="BVH898" s="22"/>
      <c r="BVI898" s="22"/>
      <c r="BVJ898" s="22"/>
      <c r="BVK898" s="22"/>
      <c r="BVL898" s="22"/>
      <c r="BVM898" s="22"/>
      <c r="BVN898" s="22"/>
      <c r="BVO898" s="22"/>
      <c r="BVP898" s="22"/>
      <c r="BVQ898" s="22"/>
      <c r="BVR898" s="22"/>
      <c r="BVS898" s="22"/>
      <c r="BVT898" s="22"/>
      <c r="BVU898" s="22"/>
      <c r="BVV898" s="22"/>
      <c r="BVW898" s="22"/>
      <c r="BVX898" s="22"/>
      <c r="BVY898" s="22"/>
      <c r="BVZ898" s="22"/>
      <c r="BWA898" s="22"/>
      <c r="BWB898" s="22"/>
      <c r="BWC898" s="22"/>
      <c r="BWD898" s="22"/>
      <c r="BWE898" s="22"/>
      <c r="BWF898" s="22"/>
      <c r="BWG898" s="22"/>
      <c r="BWH898" s="22"/>
      <c r="BWI898" s="22"/>
      <c r="BWJ898" s="22"/>
      <c r="BWK898" s="22"/>
      <c r="BWL898" s="22"/>
      <c r="BWM898" s="22"/>
      <c r="BWN898" s="22"/>
      <c r="BWO898" s="22"/>
      <c r="BWP898" s="22"/>
      <c r="BWQ898" s="22"/>
      <c r="BWR898" s="22"/>
      <c r="BWS898" s="22"/>
      <c r="BWT898" s="22"/>
      <c r="BWU898" s="22"/>
      <c r="BWV898" s="22"/>
      <c r="BWW898" s="22"/>
      <c r="BWX898" s="22"/>
      <c r="BWY898" s="22"/>
      <c r="BWZ898" s="22"/>
      <c r="BXA898" s="22"/>
      <c r="BXB898" s="22"/>
      <c r="BXC898" s="22"/>
      <c r="BXD898" s="22"/>
      <c r="BXE898" s="22"/>
      <c r="BXF898" s="22"/>
      <c r="BXG898" s="22"/>
      <c r="BXH898" s="22"/>
      <c r="BXI898" s="22"/>
      <c r="BXJ898" s="22"/>
      <c r="BXK898" s="22"/>
      <c r="BXL898" s="22"/>
      <c r="BXM898" s="22"/>
      <c r="BXN898" s="22"/>
      <c r="BXO898" s="22"/>
      <c r="BXP898" s="22"/>
      <c r="BXQ898" s="22"/>
      <c r="BXR898" s="22"/>
      <c r="BXS898" s="22"/>
      <c r="BXT898" s="22"/>
      <c r="BXU898" s="22"/>
      <c r="BXV898" s="22"/>
      <c r="BXW898" s="22"/>
      <c r="BXX898" s="22"/>
      <c r="BXY898" s="22"/>
      <c r="BXZ898" s="22"/>
      <c r="BYA898" s="22"/>
      <c r="BYB898" s="22"/>
      <c r="BYC898" s="22"/>
      <c r="BYD898" s="22"/>
      <c r="BYE898" s="22"/>
      <c r="BYF898" s="22"/>
      <c r="BYG898" s="22"/>
      <c r="BYH898" s="22"/>
      <c r="BYI898" s="22"/>
      <c r="BYJ898" s="22"/>
      <c r="BYK898" s="22"/>
      <c r="BYL898" s="22"/>
      <c r="BYM898" s="22"/>
      <c r="BYN898" s="22"/>
      <c r="BYO898" s="22"/>
      <c r="BYP898" s="22"/>
      <c r="BYQ898" s="22"/>
      <c r="BYR898" s="22"/>
      <c r="BYS898" s="22"/>
      <c r="BYT898" s="22"/>
      <c r="BYU898" s="22"/>
      <c r="BYV898" s="22"/>
      <c r="BYW898" s="22"/>
      <c r="BYX898" s="22"/>
      <c r="BYY898" s="22"/>
      <c r="BYZ898" s="22"/>
      <c r="BZA898" s="22"/>
      <c r="BZB898" s="22"/>
      <c r="BZC898" s="22"/>
      <c r="BZD898" s="22"/>
      <c r="BZE898" s="22"/>
      <c r="BZF898" s="22"/>
      <c r="BZG898" s="22"/>
      <c r="BZH898" s="22"/>
      <c r="BZI898" s="22"/>
      <c r="BZJ898" s="22"/>
      <c r="BZK898" s="22"/>
      <c r="BZL898" s="22"/>
      <c r="BZM898" s="22"/>
      <c r="BZN898" s="22"/>
      <c r="BZO898" s="22"/>
      <c r="BZP898" s="22"/>
      <c r="BZQ898" s="22"/>
      <c r="BZR898" s="22"/>
      <c r="BZS898" s="22"/>
      <c r="BZT898" s="22"/>
      <c r="BZU898" s="22"/>
      <c r="BZV898" s="22"/>
      <c r="BZW898" s="22"/>
      <c r="BZX898" s="22"/>
      <c r="BZY898" s="22"/>
      <c r="BZZ898" s="22"/>
      <c r="CAA898" s="22"/>
      <c r="CAB898" s="22"/>
      <c r="CAC898" s="22"/>
      <c r="CAD898" s="22"/>
      <c r="CAE898" s="22"/>
      <c r="CAF898" s="22"/>
      <c r="CAG898" s="22"/>
      <c r="CAH898" s="22"/>
      <c r="CAI898" s="22"/>
      <c r="CAJ898" s="22"/>
      <c r="CAK898" s="22"/>
      <c r="CAL898" s="22"/>
      <c r="CAM898" s="22"/>
      <c r="CAN898" s="22"/>
      <c r="CAO898" s="22"/>
      <c r="CAP898" s="22"/>
      <c r="CAQ898" s="22"/>
      <c r="CAR898" s="22"/>
      <c r="CAS898" s="22"/>
      <c r="CAT898" s="22"/>
      <c r="CAU898" s="22"/>
      <c r="CAV898" s="22"/>
      <c r="CAW898" s="22"/>
      <c r="CAX898" s="22"/>
      <c r="CAY898" s="22"/>
      <c r="CAZ898" s="22"/>
      <c r="CBA898" s="22"/>
      <c r="CBB898" s="22"/>
      <c r="CBC898" s="22"/>
      <c r="CBD898" s="22"/>
      <c r="CBE898" s="22"/>
      <c r="CBF898" s="22"/>
      <c r="CBG898" s="22"/>
      <c r="CBH898" s="22"/>
      <c r="CBI898" s="22"/>
      <c r="CBJ898" s="22"/>
      <c r="CBK898" s="22"/>
      <c r="CBL898" s="22"/>
      <c r="CBM898" s="22"/>
      <c r="CBN898" s="22"/>
      <c r="CBO898" s="22"/>
      <c r="CBP898" s="22"/>
      <c r="CBQ898" s="22"/>
      <c r="CBR898" s="22"/>
      <c r="CBS898" s="22"/>
      <c r="CBT898" s="22"/>
      <c r="CBU898" s="22"/>
      <c r="CBV898" s="22"/>
      <c r="CBW898" s="22"/>
      <c r="CBX898" s="22"/>
      <c r="CBY898" s="22"/>
      <c r="CBZ898" s="22"/>
      <c r="CCA898" s="22"/>
      <c r="CCB898" s="22"/>
      <c r="CCC898" s="22"/>
      <c r="CCD898" s="22"/>
      <c r="CCE898" s="22"/>
      <c r="CCF898" s="22"/>
      <c r="CCG898" s="22"/>
      <c r="CCH898" s="22"/>
      <c r="CCI898" s="22"/>
      <c r="CCJ898" s="22"/>
      <c r="CCK898" s="22"/>
      <c r="CCL898" s="22"/>
      <c r="CCM898" s="22"/>
      <c r="CCN898" s="22"/>
      <c r="CCO898" s="22"/>
      <c r="CCP898" s="22"/>
      <c r="CCQ898" s="22"/>
      <c r="CCR898" s="22"/>
      <c r="CCS898" s="22"/>
      <c r="CCT898" s="22"/>
      <c r="CCU898" s="22"/>
      <c r="CCV898" s="22"/>
      <c r="CCW898" s="22"/>
      <c r="CCX898" s="22"/>
      <c r="CCY898" s="22"/>
      <c r="CCZ898" s="22"/>
      <c r="CDA898" s="22"/>
      <c r="CDB898" s="22"/>
      <c r="CDC898" s="22"/>
      <c r="CDD898" s="22"/>
      <c r="CDE898" s="22"/>
      <c r="CDF898" s="22"/>
      <c r="CDG898" s="22"/>
      <c r="CDH898" s="22"/>
      <c r="CDI898" s="22"/>
      <c r="CDJ898" s="22"/>
      <c r="CDK898" s="22"/>
      <c r="CDL898" s="22"/>
      <c r="CDM898" s="22"/>
      <c r="CDN898" s="22"/>
      <c r="CDO898" s="22"/>
      <c r="CDP898" s="22"/>
      <c r="CDQ898" s="22"/>
      <c r="CDR898" s="22"/>
      <c r="CDS898" s="22"/>
      <c r="CDT898" s="22"/>
      <c r="CDU898" s="22"/>
      <c r="CDV898" s="22"/>
      <c r="CDW898" s="22"/>
      <c r="CDX898" s="22"/>
      <c r="CDY898" s="22"/>
      <c r="CDZ898" s="22"/>
      <c r="CEA898" s="22"/>
      <c r="CEB898" s="22"/>
      <c r="CEC898" s="22"/>
      <c r="CED898" s="22"/>
      <c r="CEE898" s="22"/>
      <c r="CEF898" s="22"/>
      <c r="CEG898" s="22"/>
      <c r="CEH898" s="22"/>
      <c r="CEI898" s="22"/>
      <c r="CEJ898" s="22"/>
      <c r="CEK898" s="22"/>
      <c r="CEL898" s="22"/>
      <c r="CEM898" s="22"/>
      <c r="CEN898" s="22"/>
      <c r="CEO898" s="22"/>
      <c r="CEP898" s="22"/>
      <c r="CEQ898" s="22"/>
      <c r="CER898" s="22"/>
      <c r="CES898" s="22"/>
      <c r="CET898" s="22"/>
      <c r="CEU898" s="22"/>
      <c r="CEV898" s="22"/>
      <c r="CEW898" s="22"/>
      <c r="CEX898" s="22"/>
      <c r="CEY898" s="22"/>
      <c r="CEZ898" s="22"/>
      <c r="CFA898" s="22"/>
      <c r="CFB898" s="22"/>
      <c r="CFC898" s="22"/>
      <c r="CFD898" s="22"/>
      <c r="CFE898" s="22"/>
      <c r="CFF898" s="22"/>
      <c r="CFG898" s="22"/>
      <c r="CFH898" s="22"/>
      <c r="CFI898" s="22"/>
      <c r="CFJ898" s="22"/>
      <c r="CFK898" s="22"/>
      <c r="CFL898" s="22"/>
      <c r="CFM898" s="22"/>
      <c r="CFN898" s="22"/>
      <c r="CFO898" s="22"/>
      <c r="CFP898" s="22"/>
      <c r="CFQ898" s="22"/>
      <c r="CFR898" s="22"/>
      <c r="CFS898" s="22"/>
      <c r="CFT898" s="22"/>
      <c r="CFU898" s="22"/>
      <c r="CFV898" s="22"/>
      <c r="CFW898" s="22"/>
      <c r="CFX898" s="22"/>
      <c r="CFY898" s="22"/>
      <c r="CFZ898" s="22"/>
      <c r="CGA898" s="22"/>
      <c r="CGB898" s="22"/>
      <c r="CGC898" s="22"/>
      <c r="CGD898" s="22"/>
      <c r="CGE898" s="22"/>
      <c r="CGF898" s="22"/>
      <c r="CGG898" s="22"/>
      <c r="CGH898" s="22"/>
      <c r="CGI898" s="22"/>
      <c r="CGJ898" s="22"/>
      <c r="CGK898" s="22"/>
      <c r="CGL898" s="22"/>
      <c r="CGM898" s="22"/>
      <c r="CGN898" s="22"/>
      <c r="CGO898" s="22"/>
      <c r="CGP898" s="22"/>
      <c r="CGQ898" s="22"/>
      <c r="CGR898" s="22"/>
      <c r="CGS898" s="22"/>
      <c r="CGT898" s="22"/>
      <c r="CGU898" s="22"/>
      <c r="CGV898" s="22"/>
      <c r="CGW898" s="22"/>
      <c r="CGX898" s="22"/>
      <c r="CGY898" s="22"/>
      <c r="CGZ898" s="22"/>
      <c r="CHA898" s="22"/>
      <c r="CHB898" s="22"/>
      <c r="CHC898" s="22"/>
      <c r="CHD898" s="22"/>
      <c r="CHE898" s="22"/>
      <c r="CHF898" s="22"/>
      <c r="CHG898" s="22"/>
      <c r="CHH898" s="22"/>
      <c r="CHI898" s="22"/>
      <c r="CHJ898" s="22"/>
      <c r="CHK898" s="22"/>
      <c r="CHL898" s="22"/>
      <c r="CHM898" s="22"/>
      <c r="CHN898" s="22"/>
      <c r="CHO898" s="22"/>
      <c r="CHP898" s="22"/>
      <c r="CHQ898" s="22"/>
      <c r="CHR898" s="22"/>
      <c r="CHS898" s="22"/>
      <c r="CHT898" s="22"/>
      <c r="CHU898" s="22"/>
      <c r="CHV898" s="22"/>
      <c r="CHW898" s="22"/>
      <c r="CHX898" s="22"/>
      <c r="CHY898" s="22"/>
      <c r="CHZ898" s="22"/>
      <c r="CIA898" s="22"/>
      <c r="CIB898" s="22"/>
      <c r="CIC898" s="22"/>
      <c r="CID898" s="22"/>
      <c r="CIE898" s="22"/>
      <c r="CIF898" s="22"/>
      <c r="CIG898" s="22"/>
      <c r="CIH898" s="22"/>
      <c r="CII898" s="22"/>
      <c r="CIJ898" s="22"/>
      <c r="CIK898" s="22"/>
      <c r="CIL898" s="22"/>
      <c r="CIM898" s="22"/>
      <c r="CIN898" s="22"/>
      <c r="CIO898" s="22"/>
      <c r="CIP898" s="22"/>
      <c r="CIQ898" s="22"/>
      <c r="CIR898" s="22"/>
      <c r="CIS898" s="22"/>
      <c r="CIT898" s="22"/>
      <c r="CIU898" s="22"/>
      <c r="CIV898" s="22"/>
      <c r="CIW898" s="22"/>
      <c r="CIX898" s="22"/>
      <c r="CIY898" s="22"/>
      <c r="CIZ898" s="22"/>
      <c r="CJA898" s="22"/>
      <c r="CJB898" s="22"/>
      <c r="CJC898" s="22"/>
      <c r="CJD898" s="22"/>
      <c r="CJE898" s="22"/>
      <c r="CJF898" s="22"/>
      <c r="CJG898" s="22"/>
      <c r="CJH898" s="22"/>
      <c r="CJI898" s="22"/>
      <c r="CJJ898" s="22"/>
      <c r="CJK898" s="22"/>
      <c r="CJL898" s="22"/>
      <c r="CJM898" s="22"/>
      <c r="CJN898" s="22"/>
      <c r="CJO898" s="22"/>
      <c r="CJP898" s="22"/>
      <c r="CJQ898" s="22"/>
      <c r="CJR898" s="22"/>
      <c r="CJS898" s="22"/>
      <c r="CJT898" s="22"/>
      <c r="CJU898" s="22"/>
      <c r="CJV898" s="22"/>
      <c r="CJW898" s="22"/>
      <c r="CJX898" s="22"/>
      <c r="CJY898" s="22"/>
      <c r="CJZ898" s="22"/>
      <c r="CKA898" s="22"/>
      <c r="CKB898" s="22"/>
      <c r="CKC898" s="22"/>
      <c r="CKD898" s="22"/>
      <c r="CKE898" s="22"/>
      <c r="CKF898" s="22"/>
      <c r="CKG898" s="22"/>
      <c r="CKH898" s="22"/>
      <c r="CKI898" s="22"/>
      <c r="CKJ898" s="22"/>
      <c r="CKK898" s="22"/>
      <c r="CKL898" s="22"/>
      <c r="CKM898" s="22"/>
      <c r="CKN898" s="22"/>
      <c r="CKO898" s="22"/>
      <c r="CKP898" s="22"/>
      <c r="CKQ898" s="22"/>
      <c r="CKR898" s="22"/>
      <c r="CKS898" s="22"/>
      <c r="CKT898" s="22"/>
      <c r="CKU898" s="22"/>
      <c r="CKV898" s="22"/>
      <c r="CKW898" s="22"/>
      <c r="CKX898" s="22"/>
      <c r="CKY898" s="22"/>
      <c r="CKZ898" s="22"/>
      <c r="CLA898" s="22"/>
      <c r="CLB898" s="22"/>
      <c r="CLC898" s="22"/>
      <c r="CLD898" s="22"/>
      <c r="CLE898" s="22"/>
      <c r="CLF898" s="22"/>
      <c r="CLG898" s="22"/>
      <c r="CLH898" s="22"/>
      <c r="CLI898" s="22"/>
      <c r="CLJ898" s="22"/>
      <c r="CLK898" s="22"/>
      <c r="CLL898" s="22"/>
      <c r="CLM898" s="22"/>
      <c r="CLN898" s="22"/>
      <c r="CLO898" s="22"/>
      <c r="CLP898" s="22"/>
      <c r="CLQ898" s="22"/>
      <c r="CLR898" s="22"/>
      <c r="CLS898" s="22"/>
      <c r="CLT898" s="22"/>
      <c r="CLU898" s="22"/>
      <c r="CLV898" s="22"/>
      <c r="CLW898" s="22"/>
      <c r="CLX898" s="22"/>
      <c r="CLY898" s="22"/>
      <c r="CLZ898" s="22"/>
      <c r="CMA898" s="22"/>
      <c r="CMB898" s="22"/>
      <c r="CMC898" s="22"/>
      <c r="CMD898" s="22"/>
      <c r="CME898" s="22"/>
      <c r="CMF898" s="22"/>
      <c r="CMG898" s="22"/>
      <c r="CMH898" s="22"/>
      <c r="CMI898" s="22"/>
      <c r="CMJ898" s="22"/>
      <c r="CMK898" s="22"/>
      <c r="CML898" s="22"/>
      <c r="CMM898" s="22"/>
      <c r="CMN898" s="22"/>
      <c r="CMO898" s="22"/>
      <c r="CMP898" s="22"/>
      <c r="CMQ898" s="22"/>
      <c r="CMR898" s="22"/>
      <c r="CMS898" s="22"/>
      <c r="CMT898" s="22"/>
      <c r="CMU898" s="22"/>
      <c r="CMV898" s="22"/>
      <c r="CMW898" s="22"/>
      <c r="CMX898" s="22"/>
      <c r="CMY898" s="22"/>
      <c r="CMZ898" s="22"/>
      <c r="CNA898" s="22"/>
      <c r="CNB898" s="22"/>
      <c r="CNC898" s="22"/>
      <c r="CND898" s="22"/>
      <c r="CNE898" s="22"/>
      <c r="CNF898" s="22"/>
      <c r="CNG898" s="22"/>
      <c r="CNH898" s="22"/>
      <c r="CNI898" s="22"/>
      <c r="CNJ898" s="22"/>
      <c r="CNK898" s="22"/>
      <c r="CNL898" s="22"/>
      <c r="CNM898" s="22"/>
      <c r="CNN898" s="22"/>
      <c r="CNO898" s="22"/>
      <c r="CNP898" s="22"/>
      <c r="CNQ898" s="22"/>
      <c r="CNR898" s="22"/>
      <c r="CNS898" s="22"/>
      <c r="CNT898" s="22"/>
      <c r="CNU898" s="22"/>
      <c r="CNV898" s="22"/>
      <c r="CNW898" s="22"/>
      <c r="CNX898" s="22"/>
      <c r="CNY898" s="22"/>
      <c r="CNZ898" s="22"/>
      <c r="COA898" s="22"/>
      <c r="COB898" s="22"/>
      <c r="COC898" s="22"/>
      <c r="COD898" s="22"/>
      <c r="COE898" s="22"/>
      <c r="COF898" s="22"/>
      <c r="COG898" s="22"/>
      <c r="COH898" s="22"/>
      <c r="COI898" s="22"/>
      <c r="COJ898" s="22"/>
      <c r="COK898" s="22"/>
      <c r="COL898" s="22"/>
      <c r="COM898" s="22"/>
      <c r="CON898" s="22"/>
      <c r="COO898" s="22"/>
      <c r="COP898" s="22"/>
      <c r="COQ898" s="22"/>
      <c r="COR898" s="22"/>
      <c r="COS898" s="22"/>
      <c r="COT898" s="22"/>
      <c r="COU898" s="22"/>
      <c r="COV898" s="22"/>
      <c r="COW898" s="22"/>
      <c r="COX898" s="22"/>
      <c r="COY898" s="22"/>
      <c r="COZ898" s="22"/>
      <c r="CPA898" s="22"/>
      <c r="CPB898" s="22"/>
      <c r="CPC898" s="22"/>
      <c r="CPD898" s="22"/>
      <c r="CPE898" s="22"/>
      <c r="CPF898" s="22"/>
      <c r="CPG898" s="22"/>
      <c r="CPH898" s="22"/>
      <c r="CPI898" s="22"/>
      <c r="CPJ898" s="22"/>
      <c r="CPK898" s="22"/>
      <c r="CPL898" s="22"/>
      <c r="CPM898" s="22"/>
      <c r="CPN898" s="22"/>
      <c r="CPO898" s="22"/>
      <c r="CPP898" s="22"/>
      <c r="CPQ898" s="22"/>
      <c r="CPR898" s="22"/>
      <c r="CPS898" s="22"/>
      <c r="CPT898" s="22"/>
      <c r="CPU898" s="22"/>
      <c r="CPV898" s="22"/>
      <c r="CPW898" s="22"/>
      <c r="CPX898" s="22"/>
      <c r="CPY898" s="22"/>
      <c r="CPZ898" s="22"/>
      <c r="CQA898" s="22"/>
      <c r="CQB898" s="22"/>
      <c r="CQC898" s="22"/>
      <c r="CQD898" s="22"/>
      <c r="CQE898" s="22"/>
      <c r="CQF898" s="22"/>
      <c r="CQG898" s="22"/>
      <c r="CQH898" s="22"/>
      <c r="CQI898" s="22"/>
      <c r="CQJ898" s="22"/>
      <c r="CQK898" s="22"/>
      <c r="CQL898" s="22"/>
      <c r="CQM898" s="22"/>
      <c r="CQN898" s="22"/>
      <c r="CQO898" s="22"/>
      <c r="CQP898" s="22"/>
      <c r="CQQ898" s="22"/>
      <c r="CQR898" s="22"/>
      <c r="CQS898" s="22"/>
      <c r="CQT898" s="22"/>
      <c r="CQU898" s="22"/>
      <c r="CQV898" s="22"/>
      <c r="CQW898" s="22"/>
      <c r="CQX898" s="22"/>
      <c r="CQY898" s="22"/>
      <c r="CQZ898" s="22"/>
      <c r="CRA898" s="22"/>
      <c r="CRB898" s="22"/>
      <c r="CRC898" s="22"/>
      <c r="CRD898" s="22"/>
      <c r="CRE898" s="22"/>
      <c r="CRF898" s="22"/>
      <c r="CRG898" s="22"/>
      <c r="CRH898" s="22"/>
      <c r="CRI898" s="22"/>
      <c r="CRJ898" s="22"/>
      <c r="CRK898" s="22"/>
      <c r="CRL898" s="22"/>
      <c r="CRM898" s="22"/>
      <c r="CRN898" s="22"/>
      <c r="CRO898" s="22"/>
      <c r="CRP898" s="22"/>
      <c r="CRQ898" s="22"/>
      <c r="CRR898" s="22"/>
      <c r="CRS898" s="22"/>
      <c r="CRT898" s="22"/>
      <c r="CRU898" s="22"/>
      <c r="CRV898" s="22"/>
      <c r="CRW898" s="22"/>
      <c r="CRX898" s="22"/>
      <c r="CRY898" s="22"/>
      <c r="CRZ898" s="22"/>
      <c r="CSA898" s="22"/>
      <c r="CSB898" s="22"/>
      <c r="CSC898" s="22"/>
      <c r="CSD898" s="22"/>
      <c r="CSE898" s="22"/>
      <c r="CSF898" s="22"/>
      <c r="CSG898" s="22"/>
      <c r="CSH898" s="22"/>
      <c r="CSI898" s="22"/>
      <c r="CSJ898" s="22"/>
      <c r="CSK898" s="22"/>
      <c r="CSL898" s="22"/>
      <c r="CSM898" s="22"/>
      <c r="CSN898" s="22"/>
      <c r="CSO898" s="22"/>
      <c r="CSP898" s="22"/>
      <c r="CSQ898" s="22"/>
      <c r="CSR898" s="22"/>
      <c r="CSS898" s="22"/>
      <c r="CST898" s="22"/>
      <c r="CSU898" s="22"/>
      <c r="CSV898" s="22"/>
      <c r="CSW898" s="22"/>
      <c r="CSX898" s="22"/>
      <c r="CSY898" s="22"/>
      <c r="CSZ898" s="22"/>
      <c r="CTA898" s="22"/>
      <c r="CTB898" s="22"/>
      <c r="CTC898" s="22"/>
      <c r="CTD898" s="22"/>
      <c r="CTE898" s="22"/>
      <c r="CTF898" s="22"/>
      <c r="CTG898" s="22"/>
      <c r="CTH898" s="22"/>
      <c r="CTI898" s="22"/>
      <c r="CTJ898" s="22"/>
      <c r="CTK898" s="22"/>
      <c r="CTL898" s="22"/>
      <c r="CTM898" s="22"/>
      <c r="CTN898" s="22"/>
      <c r="CTO898" s="22"/>
      <c r="CTP898" s="22"/>
      <c r="CTQ898" s="22"/>
      <c r="CTR898" s="22"/>
      <c r="CTS898" s="22"/>
      <c r="CTT898" s="22"/>
      <c r="CTU898" s="22"/>
      <c r="CTV898" s="22"/>
      <c r="CTW898" s="22"/>
      <c r="CTX898" s="22"/>
      <c r="CTY898" s="22"/>
      <c r="CTZ898" s="22"/>
      <c r="CUA898" s="22"/>
      <c r="CUB898" s="22"/>
      <c r="CUC898" s="22"/>
      <c r="CUD898" s="22"/>
      <c r="CUE898" s="22"/>
      <c r="CUF898" s="22"/>
      <c r="CUG898" s="22"/>
      <c r="CUH898" s="22"/>
      <c r="CUI898" s="22"/>
      <c r="CUJ898" s="22"/>
      <c r="CUK898" s="22"/>
      <c r="CUL898" s="22"/>
      <c r="CUM898" s="22"/>
      <c r="CUN898" s="22"/>
      <c r="CUO898" s="22"/>
      <c r="CUP898" s="22"/>
      <c r="CUQ898" s="22"/>
      <c r="CUR898" s="22"/>
      <c r="CUS898" s="22"/>
      <c r="CUT898" s="22"/>
      <c r="CUU898" s="22"/>
      <c r="CUV898" s="22"/>
      <c r="CUW898" s="22"/>
      <c r="CUX898" s="22"/>
      <c r="CUY898" s="22"/>
      <c r="CUZ898" s="22"/>
      <c r="CVA898" s="22"/>
      <c r="CVB898" s="22"/>
      <c r="CVC898" s="22"/>
      <c r="CVD898" s="22"/>
      <c r="CVE898" s="22"/>
      <c r="CVF898" s="22"/>
      <c r="CVG898" s="22"/>
      <c r="CVH898" s="22"/>
      <c r="CVI898" s="22"/>
      <c r="CVJ898" s="22"/>
      <c r="CVK898" s="22"/>
      <c r="CVL898" s="22"/>
      <c r="CVM898" s="22"/>
      <c r="CVN898" s="22"/>
      <c r="CVO898" s="22"/>
      <c r="CVP898" s="22"/>
      <c r="CVQ898" s="22"/>
      <c r="CVR898" s="22"/>
      <c r="CVS898" s="22"/>
      <c r="CVT898" s="22"/>
      <c r="CVU898" s="22"/>
      <c r="CVV898" s="22"/>
      <c r="CVW898" s="22"/>
      <c r="CVX898" s="22"/>
      <c r="CVY898" s="22"/>
      <c r="CVZ898" s="22"/>
      <c r="CWA898" s="22"/>
      <c r="CWB898" s="22"/>
      <c r="CWC898" s="22"/>
      <c r="CWD898" s="22"/>
      <c r="CWE898" s="22"/>
      <c r="CWF898" s="22"/>
      <c r="CWG898" s="22"/>
      <c r="CWH898" s="22"/>
      <c r="CWI898" s="22"/>
      <c r="CWJ898" s="22"/>
      <c r="CWK898" s="22"/>
      <c r="CWL898" s="22"/>
      <c r="CWM898" s="22"/>
      <c r="CWN898" s="22"/>
      <c r="CWO898" s="22"/>
      <c r="CWP898" s="22"/>
      <c r="CWQ898" s="22"/>
      <c r="CWR898" s="22"/>
      <c r="CWS898" s="22"/>
      <c r="CWT898" s="22"/>
      <c r="CWU898" s="22"/>
      <c r="CWV898" s="22"/>
      <c r="CWW898" s="22"/>
      <c r="CWX898" s="22"/>
      <c r="CWY898" s="22"/>
      <c r="CWZ898" s="22"/>
      <c r="CXA898" s="22"/>
      <c r="CXB898" s="22"/>
      <c r="CXC898" s="22"/>
      <c r="CXD898" s="22"/>
      <c r="CXE898" s="22"/>
      <c r="CXF898" s="22"/>
      <c r="CXG898" s="22"/>
      <c r="CXH898" s="22"/>
      <c r="CXI898" s="22"/>
      <c r="CXJ898" s="22"/>
      <c r="CXK898" s="22"/>
      <c r="CXL898" s="22"/>
      <c r="CXM898" s="22"/>
      <c r="CXN898" s="22"/>
      <c r="CXO898" s="22"/>
      <c r="CXP898" s="22"/>
      <c r="CXQ898" s="22"/>
      <c r="CXR898" s="22"/>
      <c r="CXS898" s="22"/>
      <c r="CXT898" s="22"/>
      <c r="CXU898" s="22"/>
      <c r="CXV898" s="22"/>
      <c r="CXW898" s="22"/>
      <c r="CXX898" s="22"/>
      <c r="CXY898" s="22"/>
      <c r="CXZ898" s="22"/>
      <c r="CYA898" s="22"/>
      <c r="CYB898" s="22"/>
      <c r="CYC898" s="22"/>
      <c r="CYD898" s="22"/>
      <c r="CYE898" s="22"/>
      <c r="CYF898" s="22"/>
      <c r="CYG898" s="22"/>
      <c r="CYH898" s="22"/>
      <c r="CYI898" s="22"/>
      <c r="CYJ898" s="22"/>
      <c r="CYK898" s="22"/>
      <c r="CYL898" s="22"/>
      <c r="CYM898" s="22"/>
      <c r="CYN898" s="22"/>
      <c r="CYO898" s="22"/>
      <c r="CYP898" s="22"/>
      <c r="CYQ898" s="22"/>
      <c r="CYR898" s="22"/>
      <c r="CYS898" s="22"/>
      <c r="CYT898" s="22"/>
      <c r="CYU898" s="22"/>
      <c r="CYV898" s="22"/>
      <c r="CYW898" s="22"/>
      <c r="CYX898" s="22"/>
      <c r="CYY898" s="22"/>
      <c r="CYZ898" s="22"/>
      <c r="CZA898" s="22"/>
      <c r="CZB898" s="22"/>
      <c r="CZC898" s="22"/>
      <c r="CZD898" s="22"/>
      <c r="CZE898" s="22"/>
      <c r="CZF898" s="22"/>
      <c r="CZG898" s="22"/>
      <c r="CZH898" s="22"/>
      <c r="CZI898" s="22"/>
      <c r="CZJ898" s="22"/>
      <c r="CZK898" s="22"/>
      <c r="CZL898" s="22"/>
      <c r="CZM898" s="22"/>
      <c r="CZN898" s="22"/>
      <c r="CZO898" s="22"/>
      <c r="CZP898" s="22"/>
      <c r="CZQ898" s="22"/>
      <c r="CZR898" s="22"/>
      <c r="CZS898" s="22"/>
      <c r="CZT898" s="22"/>
      <c r="CZU898" s="22"/>
      <c r="CZV898" s="22"/>
      <c r="CZW898" s="22"/>
      <c r="CZX898" s="22"/>
      <c r="CZY898" s="22"/>
      <c r="CZZ898" s="22"/>
      <c r="DAA898" s="22"/>
      <c r="DAB898" s="22"/>
      <c r="DAC898" s="22"/>
      <c r="DAD898" s="22"/>
      <c r="DAE898" s="22"/>
      <c r="DAF898" s="22"/>
      <c r="DAG898" s="22"/>
      <c r="DAH898" s="22"/>
      <c r="DAI898" s="22"/>
      <c r="DAJ898" s="22"/>
      <c r="DAK898" s="22"/>
      <c r="DAL898" s="22"/>
      <c r="DAM898" s="22"/>
      <c r="DAN898" s="22"/>
      <c r="DAO898" s="22"/>
      <c r="DAP898" s="22"/>
      <c r="DAQ898" s="22"/>
      <c r="DAR898" s="22"/>
      <c r="DAS898" s="22"/>
      <c r="DAT898" s="22"/>
      <c r="DAU898" s="22"/>
      <c r="DAV898" s="22"/>
      <c r="DAW898" s="22"/>
      <c r="DAX898" s="22"/>
      <c r="DAY898" s="22"/>
      <c r="DAZ898" s="22"/>
      <c r="DBA898" s="22"/>
      <c r="DBB898" s="22"/>
      <c r="DBC898" s="22"/>
      <c r="DBD898" s="22"/>
      <c r="DBE898" s="22"/>
      <c r="DBF898" s="22"/>
      <c r="DBG898" s="22"/>
      <c r="DBH898" s="22"/>
      <c r="DBI898" s="22"/>
      <c r="DBJ898" s="22"/>
      <c r="DBK898" s="22"/>
      <c r="DBL898" s="22"/>
      <c r="DBM898" s="22"/>
      <c r="DBN898" s="22"/>
      <c r="DBO898" s="22"/>
      <c r="DBP898" s="22"/>
      <c r="DBQ898" s="22"/>
      <c r="DBR898" s="22"/>
      <c r="DBS898" s="22"/>
      <c r="DBT898" s="22"/>
      <c r="DBU898" s="22"/>
      <c r="DBV898" s="22"/>
      <c r="DBW898" s="22"/>
      <c r="DBX898" s="22"/>
      <c r="DBY898" s="22"/>
      <c r="DBZ898" s="22"/>
      <c r="DCA898" s="22"/>
      <c r="DCB898" s="22"/>
      <c r="DCC898" s="22"/>
      <c r="DCD898" s="22"/>
      <c r="DCE898" s="22"/>
      <c r="DCF898" s="22"/>
      <c r="DCG898" s="22"/>
      <c r="DCH898" s="22"/>
      <c r="DCI898" s="22"/>
      <c r="DCJ898" s="22"/>
      <c r="DCK898" s="22"/>
      <c r="DCL898" s="22"/>
      <c r="DCM898" s="22"/>
      <c r="DCN898" s="22"/>
      <c r="DCO898" s="22"/>
      <c r="DCP898" s="22"/>
      <c r="DCQ898" s="22"/>
      <c r="DCR898" s="22"/>
      <c r="DCS898" s="22"/>
      <c r="DCT898" s="22"/>
      <c r="DCU898" s="22"/>
      <c r="DCV898" s="22"/>
      <c r="DCW898" s="22"/>
      <c r="DCX898" s="22"/>
      <c r="DCY898" s="22"/>
      <c r="DCZ898" s="22"/>
      <c r="DDA898" s="22"/>
      <c r="DDB898" s="22"/>
      <c r="DDC898" s="22"/>
      <c r="DDD898" s="22"/>
      <c r="DDE898" s="22"/>
      <c r="DDF898" s="22"/>
      <c r="DDG898" s="22"/>
      <c r="DDH898" s="22"/>
      <c r="DDI898" s="22"/>
      <c r="DDJ898" s="22"/>
      <c r="DDK898" s="22"/>
      <c r="DDL898" s="22"/>
      <c r="DDM898" s="22"/>
      <c r="DDN898" s="22"/>
      <c r="DDO898" s="22"/>
      <c r="DDP898" s="22"/>
      <c r="DDQ898" s="22"/>
      <c r="DDR898" s="22"/>
      <c r="DDS898" s="22"/>
      <c r="DDT898" s="22"/>
      <c r="DDU898" s="22"/>
      <c r="DDV898" s="22"/>
      <c r="DDW898" s="22"/>
      <c r="DDX898" s="22"/>
      <c r="DDY898" s="22"/>
      <c r="DDZ898" s="22"/>
      <c r="DEA898" s="22"/>
      <c r="DEB898" s="22"/>
      <c r="DEC898" s="22"/>
      <c r="DED898" s="22"/>
      <c r="DEE898" s="22"/>
      <c r="DEF898" s="22"/>
      <c r="DEG898" s="22"/>
      <c r="DEH898" s="22"/>
      <c r="DEI898" s="22"/>
      <c r="DEJ898" s="22"/>
      <c r="DEK898" s="22"/>
      <c r="DEL898" s="22"/>
      <c r="DEM898" s="22"/>
      <c r="DEN898" s="22"/>
      <c r="DEO898" s="22"/>
      <c r="DEP898" s="22"/>
      <c r="DEQ898" s="22"/>
      <c r="DER898" s="22"/>
      <c r="DES898" s="22"/>
      <c r="DET898" s="22"/>
      <c r="DEU898" s="22"/>
      <c r="DEV898" s="22"/>
      <c r="DEW898" s="22"/>
      <c r="DEX898" s="22"/>
      <c r="DEY898" s="22"/>
      <c r="DEZ898" s="22"/>
      <c r="DFA898" s="22"/>
      <c r="DFB898" s="22"/>
      <c r="DFC898" s="22"/>
      <c r="DFD898" s="22"/>
      <c r="DFE898" s="22"/>
      <c r="DFF898" s="22"/>
      <c r="DFG898" s="22"/>
      <c r="DFH898" s="22"/>
      <c r="DFI898" s="22"/>
      <c r="DFJ898" s="22"/>
      <c r="DFK898" s="22"/>
      <c r="DFL898" s="22"/>
      <c r="DFM898" s="22"/>
      <c r="DFN898" s="22"/>
      <c r="DFO898" s="22"/>
      <c r="DFP898" s="22"/>
      <c r="DFQ898" s="22"/>
      <c r="DFR898" s="22"/>
      <c r="DFS898" s="22"/>
      <c r="DFT898" s="22"/>
      <c r="DFU898" s="22"/>
      <c r="DFV898" s="22"/>
      <c r="DFW898" s="22"/>
      <c r="DFX898" s="22"/>
      <c r="DFY898" s="22"/>
      <c r="DFZ898" s="22"/>
      <c r="DGA898" s="22"/>
      <c r="DGB898" s="22"/>
      <c r="DGC898" s="22"/>
      <c r="DGD898" s="22"/>
      <c r="DGE898" s="22"/>
      <c r="DGF898" s="22"/>
      <c r="DGG898" s="22"/>
      <c r="DGH898" s="22"/>
      <c r="DGI898" s="22"/>
      <c r="DGJ898" s="22"/>
      <c r="DGK898" s="22"/>
      <c r="DGL898" s="22"/>
      <c r="DGM898" s="22"/>
      <c r="DGN898" s="22"/>
      <c r="DGO898" s="22"/>
      <c r="DGP898" s="22"/>
      <c r="DGQ898" s="22"/>
      <c r="DGR898" s="22"/>
      <c r="DGS898" s="22"/>
      <c r="DGT898" s="22"/>
      <c r="DGU898" s="22"/>
      <c r="DGV898" s="22"/>
      <c r="DGW898" s="22"/>
      <c r="DGX898" s="22"/>
      <c r="DGY898" s="22"/>
      <c r="DGZ898" s="22"/>
      <c r="DHA898" s="22"/>
      <c r="DHB898" s="22"/>
      <c r="DHC898" s="22"/>
      <c r="DHD898" s="22"/>
      <c r="DHE898" s="22"/>
      <c r="DHF898" s="22"/>
      <c r="DHG898" s="22"/>
      <c r="DHH898" s="22"/>
      <c r="DHI898" s="22"/>
      <c r="DHJ898" s="22"/>
      <c r="DHK898" s="22"/>
      <c r="DHL898" s="22"/>
      <c r="DHM898" s="22"/>
      <c r="DHN898" s="22"/>
      <c r="DHO898" s="22"/>
      <c r="DHP898" s="22"/>
      <c r="DHQ898" s="22"/>
      <c r="DHR898" s="22"/>
      <c r="DHS898" s="22"/>
      <c r="DHT898" s="22"/>
      <c r="DHU898" s="22"/>
      <c r="DHV898" s="22"/>
      <c r="DHW898" s="22"/>
      <c r="DHX898" s="22"/>
      <c r="DHY898" s="22"/>
      <c r="DHZ898" s="22"/>
      <c r="DIA898" s="22"/>
      <c r="DIB898" s="22"/>
      <c r="DIC898" s="22"/>
      <c r="DID898" s="22"/>
      <c r="DIE898" s="22"/>
      <c r="DIF898" s="22"/>
      <c r="DIG898" s="22"/>
      <c r="DIH898" s="22"/>
      <c r="DII898" s="22"/>
      <c r="DIJ898" s="22"/>
      <c r="DIK898" s="22"/>
      <c r="DIL898" s="22"/>
      <c r="DIM898" s="22"/>
      <c r="DIN898" s="22"/>
      <c r="DIO898" s="22"/>
      <c r="DIP898" s="22"/>
      <c r="DIQ898" s="22"/>
      <c r="DIR898" s="22"/>
      <c r="DIS898" s="22"/>
      <c r="DIT898" s="22"/>
      <c r="DIU898" s="22"/>
      <c r="DIV898" s="22"/>
      <c r="DIW898" s="22"/>
      <c r="DIX898" s="22"/>
      <c r="DIY898" s="22"/>
      <c r="DIZ898" s="22"/>
      <c r="DJA898" s="22"/>
      <c r="DJB898" s="22"/>
      <c r="DJC898" s="22"/>
      <c r="DJD898" s="22"/>
      <c r="DJE898" s="22"/>
      <c r="DJF898" s="22"/>
      <c r="DJG898" s="22"/>
      <c r="DJH898" s="22"/>
      <c r="DJI898" s="22"/>
      <c r="DJJ898" s="22"/>
      <c r="DJK898" s="22"/>
      <c r="DJL898" s="22"/>
      <c r="DJM898" s="22"/>
      <c r="DJN898" s="22"/>
      <c r="DJO898" s="22"/>
      <c r="DJP898" s="22"/>
      <c r="DJQ898" s="22"/>
      <c r="DJR898" s="22"/>
      <c r="DJS898" s="22"/>
      <c r="DJT898" s="22"/>
      <c r="DJU898" s="22"/>
      <c r="DJV898" s="22"/>
      <c r="DJW898" s="22"/>
      <c r="DJX898" s="22"/>
      <c r="DJY898" s="22"/>
      <c r="DJZ898" s="22"/>
      <c r="DKA898" s="22"/>
      <c r="DKB898" s="22"/>
      <c r="DKC898" s="22"/>
      <c r="DKD898" s="22"/>
      <c r="DKE898" s="22"/>
      <c r="DKF898" s="22"/>
      <c r="DKG898" s="22"/>
      <c r="DKH898" s="22"/>
      <c r="DKI898" s="22"/>
      <c r="DKJ898" s="22"/>
      <c r="DKK898" s="22"/>
      <c r="DKL898" s="22"/>
      <c r="DKM898" s="22"/>
      <c r="DKN898" s="22"/>
      <c r="DKO898" s="22"/>
      <c r="DKP898" s="22"/>
      <c r="DKQ898" s="22"/>
      <c r="DKR898" s="22"/>
      <c r="DKS898" s="22"/>
      <c r="DKT898" s="22"/>
      <c r="DKU898" s="22"/>
      <c r="DKV898" s="22"/>
      <c r="DKW898" s="22"/>
      <c r="DKX898" s="22"/>
      <c r="DKY898" s="22"/>
      <c r="DKZ898" s="22"/>
      <c r="DLA898" s="22"/>
      <c r="DLB898" s="22"/>
      <c r="DLC898" s="22"/>
      <c r="DLD898" s="22"/>
      <c r="DLE898" s="22"/>
      <c r="DLF898" s="22"/>
      <c r="DLG898" s="22"/>
      <c r="DLH898" s="22"/>
      <c r="DLI898" s="22"/>
      <c r="DLJ898" s="22"/>
      <c r="DLK898" s="22"/>
      <c r="DLL898" s="22"/>
      <c r="DLM898" s="22"/>
      <c r="DLN898" s="22"/>
      <c r="DLO898" s="22"/>
      <c r="DLP898" s="22"/>
      <c r="DLQ898" s="22"/>
      <c r="DLR898" s="22"/>
      <c r="DLS898" s="22"/>
      <c r="DLT898" s="22"/>
      <c r="DLU898" s="22"/>
      <c r="DLV898" s="22"/>
      <c r="DLW898" s="22"/>
      <c r="DLX898" s="22"/>
      <c r="DLY898" s="22"/>
      <c r="DLZ898" s="22"/>
      <c r="DMA898" s="22"/>
      <c r="DMB898" s="22"/>
      <c r="DMC898" s="22"/>
      <c r="DMD898" s="22"/>
      <c r="DME898" s="22"/>
      <c r="DMF898" s="22"/>
      <c r="DMG898" s="22"/>
      <c r="DMH898" s="22"/>
      <c r="DMI898" s="22"/>
      <c r="DMJ898" s="22"/>
      <c r="DMK898" s="22"/>
      <c r="DML898" s="22"/>
      <c r="DMM898" s="22"/>
      <c r="DMN898" s="22"/>
      <c r="DMO898" s="22"/>
      <c r="DMP898" s="22"/>
      <c r="DMQ898" s="22"/>
      <c r="DMR898" s="22"/>
      <c r="DMS898" s="22"/>
      <c r="DMT898" s="22"/>
      <c r="DMU898" s="22"/>
      <c r="DMV898" s="22"/>
      <c r="DMW898" s="22"/>
      <c r="DMX898" s="22"/>
      <c r="DMY898" s="22"/>
      <c r="DMZ898" s="22"/>
      <c r="DNA898" s="22"/>
      <c r="DNB898" s="22"/>
      <c r="DNC898" s="22"/>
      <c r="DND898" s="22"/>
      <c r="DNE898" s="22"/>
      <c r="DNF898" s="22"/>
      <c r="DNG898" s="22"/>
      <c r="DNH898" s="22"/>
      <c r="DNI898" s="22"/>
      <c r="DNJ898" s="22"/>
      <c r="DNK898" s="22"/>
      <c r="DNL898" s="22"/>
      <c r="DNM898" s="22"/>
      <c r="DNN898" s="22"/>
      <c r="DNO898" s="22"/>
      <c r="DNP898" s="22"/>
      <c r="DNQ898" s="22"/>
      <c r="DNR898" s="22"/>
      <c r="DNS898" s="22"/>
      <c r="DNT898" s="22"/>
      <c r="DNU898" s="22"/>
      <c r="DNV898" s="22"/>
      <c r="DNW898" s="22"/>
      <c r="DNX898" s="22"/>
      <c r="DNY898" s="22"/>
      <c r="DNZ898" s="22"/>
      <c r="DOA898" s="22"/>
      <c r="DOB898" s="22"/>
      <c r="DOC898" s="22"/>
      <c r="DOD898" s="22"/>
      <c r="DOE898" s="22"/>
      <c r="DOF898" s="22"/>
      <c r="DOG898" s="22"/>
      <c r="DOH898" s="22"/>
      <c r="DOI898" s="22"/>
      <c r="DOJ898" s="22"/>
      <c r="DOK898" s="22"/>
      <c r="DOL898" s="22"/>
      <c r="DOM898" s="22"/>
      <c r="DON898" s="22"/>
      <c r="DOO898" s="22"/>
      <c r="DOP898" s="22"/>
      <c r="DOQ898" s="22"/>
      <c r="DOR898" s="22"/>
      <c r="DOS898" s="22"/>
      <c r="DOT898" s="22"/>
      <c r="DOU898" s="22"/>
      <c r="DOV898" s="22"/>
      <c r="DOW898" s="22"/>
      <c r="DOX898" s="22"/>
      <c r="DOY898" s="22"/>
      <c r="DOZ898" s="22"/>
      <c r="DPA898" s="22"/>
      <c r="DPB898" s="22"/>
      <c r="DPC898" s="22"/>
      <c r="DPD898" s="22"/>
      <c r="DPE898" s="22"/>
      <c r="DPF898" s="22"/>
      <c r="DPG898" s="22"/>
      <c r="DPH898" s="22"/>
      <c r="DPI898" s="22"/>
      <c r="DPJ898" s="22"/>
      <c r="DPK898" s="22"/>
      <c r="DPL898" s="22"/>
      <c r="DPM898" s="22"/>
      <c r="DPN898" s="22"/>
      <c r="DPO898" s="22"/>
      <c r="DPP898" s="22"/>
      <c r="DPQ898" s="22"/>
      <c r="DPR898" s="22"/>
      <c r="DPS898" s="22"/>
      <c r="DPT898" s="22"/>
      <c r="DPU898" s="22"/>
      <c r="DPV898" s="22"/>
      <c r="DPW898" s="22"/>
      <c r="DPX898" s="22"/>
      <c r="DPY898" s="22"/>
      <c r="DPZ898" s="22"/>
      <c r="DQA898" s="22"/>
      <c r="DQB898" s="22"/>
      <c r="DQC898" s="22"/>
      <c r="DQD898" s="22"/>
      <c r="DQE898" s="22"/>
      <c r="DQF898" s="22"/>
      <c r="DQG898" s="22"/>
      <c r="DQH898" s="22"/>
      <c r="DQI898" s="22"/>
      <c r="DQJ898" s="22"/>
      <c r="DQK898" s="22"/>
      <c r="DQL898" s="22"/>
      <c r="DQM898" s="22"/>
      <c r="DQN898" s="22"/>
      <c r="DQO898" s="22"/>
      <c r="DQP898" s="22"/>
      <c r="DQQ898" s="22"/>
      <c r="DQR898" s="22"/>
      <c r="DQS898" s="22"/>
      <c r="DQT898" s="22"/>
      <c r="DQU898" s="22"/>
      <c r="DQV898" s="22"/>
      <c r="DQW898" s="22"/>
      <c r="DQX898" s="22"/>
      <c r="DQY898" s="22"/>
      <c r="DQZ898" s="22"/>
      <c r="DRA898" s="22"/>
      <c r="DRB898" s="22"/>
      <c r="DRC898" s="22"/>
      <c r="DRD898" s="22"/>
      <c r="DRE898" s="22"/>
      <c r="DRF898" s="22"/>
      <c r="DRG898" s="22"/>
      <c r="DRH898" s="22"/>
      <c r="DRI898" s="22"/>
      <c r="DRJ898" s="22"/>
      <c r="DRK898" s="22"/>
      <c r="DRL898" s="22"/>
      <c r="DRM898" s="22"/>
      <c r="DRN898" s="22"/>
      <c r="DRO898" s="22"/>
      <c r="DRP898" s="22"/>
      <c r="DRQ898" s="22"/>
      <c r="DRR898" s="22"/>
      <c r="DRS898" s="22"/>
      <c r="DRT898" s="22"/>
      <c r="DRU898" s="22"/>
      <c r="DRV898" s="22"/>
      <c r="DRW898" s="22"/>
      <c r="DRX898" s="22"/>
      <c r="DRY898" s="22"/>
      <c r="DRZ898" s="22"/>
      <c r="DSA898" s="22"/>
      <c r="DSB898" s="22"/>
      <c r="DSC898" s="22"/>
      <c r="DSD898" s="22"/>
      <c r="DSE898" s="22"/>
      <c r="DSF898" s="22"/>
      <c r="DSG898" s="22"/>
      <c r="DSH898" s="22"/>
      <c r="DSI898" s="22"/>
      <c r="DSJ898" s="22"/>
      <c r="DSK898" s="22"/>
      <c r="DSL898" s="22"/>
      <c r="DSM898" s="22"/>
      <c r="DSN898" s="22"/>
      <c r="DSO898" s="22"/>
      <c r="DSP898" s="22"/>
      <c r="DSQ898" s="22"/>
      <c r="DSR898" s="22"/>
      <c r="DSS898" s="22"/>
      <c r="DST898" s="22"/>
      <c r="DSU898" s="22"/>
      <c r="DSV898" s="22"/>
      <c r="DSW898" s="22"/>
      <c r="DSX898" s="22"/>
      <c r="DSY898" s="22"/>
      <c r="DSZ898" s="22"/>
      <c r="DTA898" s="22"/>
      <c r="DTB898" s="22"/>
      <c r="DTC898" s="22"/>
      <c r="DTD898" s="22"/>
      <c r="DTE898" s="22"/>
      <c r="DTF898" s="22"/>
      <c r="DTG898" s="22"/>
      <c r="DTH898" s="22"/>
      <c r="DTI898" s="22"/>
      <c r="DTJ898" s="22"/>
      <c r="DTK898" s="22"/>
      <c r="DTL898" s="22"/>
      <c r="DTM898" s="22"/>
      <c r="DTN898" s="22"/>
      <c r="DTO898" s="22"/>
      <c r="DTP898" s="22"/>
      <c r="DTQ898" s="22"/>
      <c r="DTR898" s="22"/>
      <c r="DTS898" s="22"/>
      <c r="DTT898" s="22"/>
      <c r="DTU898" s="22"/>
      <c r="DTV898" s="22"/>
      <c r="DTW898" s="22"/>
      <c r="DTX898" s="22"/>
      <c r="DTY898" s="22"/>
      <c r="DTZ898" s="22"/>
      <c r="DUA898" s="22"/>
      <c r="DUB898" s="22"/>
      <c r="DUC898" s="22"/>
      <c r="DUD898" s="22"/>
      <c r="DUE898" s="22"/>
      <c r="DUF898" s="22"/>
      <c r="DUG898" s="22"/>
      <c r="DUH898" s="22"/>
      <c r="DUI898" s="22"/>
      <c r="DUJ898" s="22"/>
      <c r="DUK898" s="22"/>
      <c r="DUL898" s="22"/>
      <c r="DUM898" s="22"/>
      <c r="DUN898" s="22"/>
      <c r="DUO898" s="22"/>
      <c r="DUP898" s="22"/>
      <c r="DUQ898" s="22"/>
      <c r="DUR898" s="22"/>
      <c r="DUS898" s="22"/>
      <c r="DUT898" s="22"/>
      <c r="DUU898" s="22"/>
      <c r="DUV898" s="22"/>
      <c r="DUW898" s="22"/>
      <c r="DUX898" s="22"/>
      <c r="DUY898" s="22"/>
      <c r="DUZ898" s="22"/>
      <c r="DVA898" s="22"/>
      <c r="DVB898" s="22"/>
      <c r="DVC898" s="22"/>
      <c r="DVD898" s="22"/>
      <c r="DVE898" s="22"/>
      <c r="DVF898" s="22"/>
      <c r="DVG898" s="22"/>
      <c r="DVH898" s="22"/>
      <c r="DVI898" s="22"/>
      <c r="DVJ898" s="22"/>
      <c r="DVK898" s="22"/>
      <c r="DVL898" s="22"/>
      <c r="DVM898" s="22"/>
      <c r="DVN898" s="22"/>
      <c r="DVO898" s="22"/>
      <c r="DVP898" s="22"/>
      <c r="DVQ898" s="22"/>
      <c r="DVR898" s="22"/>
      <c r="DVS898" s="22"/>
      <c r="DVT898" s="22"/>
      <c r="DVU898" s="22"/>
      <c r="DVV898" s="22"/>
      <c r="DVW898" s="22"/>
      <c r="DVX898" s="22"/>
      <c r="DVY898" s="22"/>
      <c r="DVZ898" s="22"/>
      <c r="DWA898" s="22"/>
      <c r="DWB898" s="22"/>
      <c r="DWC898" s="22"/>
      <c r="DWD898" s="22"/>
      <c r="DWE898" s="22"/>
      <c r="DWF898" s="22"/>
      <c r="DWG898" s="22"/>
      <c r="DWH898" s="22"/>
      <c r="DWI898" s="22"/>
      <c r="DWJ898" s="22"/>
      <c r="DWK898" s="22"/>
      <c r="DWL898" s="22"/>
      <c r="DWM898" s="22"/>
      <c r="DWN898" s="22"/>
      <c r="DWO898" s="22"/>
      <c r="DWP898" s="22"/>
      <c r="DWQ898" s="22"/>
      <c r="DWR898" s="22"/>
      <c r="DWS898" s="22"/>
      <c r="DWT898" s="22"/>
      <c r="DWU898" s="22"/>
      <c r="DWV898" s="22"/>
      <c r="DWW898" s="22"/>
      <c r="DWX898" s="22"/>
      <c r="DWY898" s="22"/>
      <c r="DWZ898" s="22"/>
      <c r="DXA898" s="22"/>
      <c r="DXB898" s="22"/>
      <c r="DXC898" s="22"/>
      <c r="DXD898" s="22"/>
      <c r="DXE898" s="22"/>
      <c r="DXF898" s="22"/>
      <c r="DXG898" s="22"/>
      <c r="DXH898" s="22"/>
      <c r="DXI898" s="22"/>
      <c r="DXJ898" s="22"/>
      <c r="DXK898" s="22"/>
      <c r="DXL898" s="22"/>
      <c r="DXM898" s="22"/>
      <c r="DXN898" s="22"/>
      <c r="DXO898" s="22"/>
      <c r="DXP898" s="22"/>
      <c r="DXQ898" s="22"/>
      <c r="DXR898" s="22"/>
      <c r="DXS898" s="22"/>
      <c r="DXT898" s="22"/>
      <c r="DXU898" s="22"/>
      <c r="DXV898" s="22"/>
      <c r="DXW898" s="22"/>
      <c r="DXX898" s="22"/>
      <c r="DXY898" s="22"/>
      <c r="DXZ898" s="22"/>
      <c r="DYA898" s="22"/>
      <c r="DYB898" s="22"/>
      <c r="DYC898" s="22"/>
      <c r="DYD898" s="22"/>
      <c r="DYE898" s="22"/>
      <c r="DYF898" s="22"/>
      <c r="DYG898" s="22"/>
      <c r="DYH898" s="22"/>
      <c r="DYI898" s="22"/>
      <c r="DYJ898" s="22"/>
      <c r="DYK898" s="22"/>
      <c r="DYL898" s="22"/>
      <c r="DYM898" s="22"/>
      <c r="DYN898" s="22"/>
      <c r="DYO898" s="22"/>
      <c r="DYP898" s="22"/>
      <c r="DYQ898" s="22"/>
      <c r="DYR898" s="22"/>
      <c r="DYS898" s="22"/>
      <c r="DYT898" s="22"/>
      <c r="DYU898" s="22"/>
      <c r="DYV898" s="22"/>
      <c r="DYW898" s="22"/>
      <c r="DYX898" s="22"/>
      <c r="DYY898" s="22"/>
      <c r="DYZ898" s="22"/>
      <c r="DZA898" s="22"/>
      <c r="DZB898" s="22"/>
      <c r="DZC898" s="22"/>
      <c r="DZD898" s="22"/>
      <c r="DZE898" s="22"/>
      <c r="DZF898" s="22"/>
      <c r="DZG898" s="22"/>
      <c r="DZH898" s="22"/>
      <c r="DZI898" s="22"/>
      <c r="DZJ898" s="22"/>
      <c r="DZK898" s="22"/>
      <c r="DZL898" s="22"/>
      <c r="DZM898" s="22"/>
      <c r="DZN898" s="22"/>
      <c r="DZO898" s="22"/>
      <c r="DZP898" s="22"/>
      <c r="DZQ898" s="22"/>
      <c r="DZR898" s="22"/>
      <c r="DZS898" s="22"/>
      <c r="DZT898" s="22"/>
      <c r="DZU898" s="22"/>
      <c r="DZV898" s="22"/>
      <c r="DZW898" s="22"/>
      <c r="DZX898" s="22"/>
      <c r="DZY898" s="22"/>
      <c r="DZZ898" s="22"/>
      <c r="EAA898" s="22"/>
      <c r="EAB898" s="22"/>
      <c r="EAC898" s="22"/>
      <c r="EAD898" s="22"/>
      <c r="EAE898" s="22"/>
      <c r="EAF898" s="22"/>
      <c r="EAG898" s="22"/>
      <c r="EAH898" s="22"/>
      <c r="EAI898" s="22"/>
      <c r="EAJ898" s="22"/>
      <c r="EAK898" s="22"/>
      <c r="EAL898" s="22"/>
      <c r="EAM898" s="22"/>
      <c r="EAN898" s="22"/>
      <c r="EAO898" s="22"/>
      <c r="EAP898" s="22"/>
      <c r="EAQ898" s="22"/>
      <c r="EAR898" s="22"/>
      <c r="EAS898" s="22"/>
      <c r="EAT898" s="22"/>
      <c r="EAU898" s="22"/>
      <c r="EAV898" s="22"/>
      <c r="EAW898" s="22"/>
      <c r="EAX898" s="22"/>
      <c r="EAY898" s="22"/>
      <c r="EAZ898" s="22"/>
      <c r="EBA898" s="22"/>
      <c r="EBB898" s="22"/>
      <c r="EBC898" s="22"/>
      <c r="EBD898" s="22"/>
      <c r="EBE898" s="22"/>
      <c r="EBF898" s="22"/>
      <c r="EBG898" s="22"/>
      <c r="EBH898" s="22"/>
      <c r="EBI898" s="22"/>
      <c r="EBJ898" s="22"/>
      <c r="EBK898" s="22"/>
      <c r="EBL898" s="22"/>
      <c r="EBM898" s="22"/>
      <c r="EBN898" s="22"/>
      <c r="EBO898" s="22"/>
      <c r="EBP898" s="22"/>
      <c r="EBQ898" s="22"/>
      <c r="EBR898" s="22"/>
      <c r="EBS898" s="22"/>
      <c r="EBT898" s="22"/>
      <c r="EBU898" s="22"/>
      <c r="EBV898" s="22"/>
      <c r="EBW898" s="22"/>
      <c r="EBX898" s="22"/>
      <c r="EBY898" s="22"/>
      <c r="EBZ898" s="22"/>
      <c r="ECA898" s="22"/>
      <c r="ECB898" s="22"/>
      <c r="ECC898" s="22"/>
      <c r="ECD898" s="22"/>
      <c r="ECE898" s="22"/>
      <c r="ECF898" s="22"/>
      <c r="ECG898" s="22"/>
      <c r="ECH898" s="22"/>
      <c r="ECI898" s="22"/>
      <c r="ECJ898" s="22"/>
      <c r="ECK898" s="22"/>
      <c r="ECL898" s="22"/>
      <c r="ECM898" s="22"/>
      <c r="ECN898" s="22"/>
      <c r="ECO898" s="22"/>
      <c r="ECP898" s="22"/>
      <c r="ECQ898" s="22"/>
      <c r="ECR898" s="22"/>
      <c r="ECS898" s="22"/>
      <c r="ECT898" s="22"/>
      <c r="ECU898" s="22"/>
      <c r="ECV898" s="22"/>
      <c r="ECW898" s="22"/>
      <c r="ECX898" s="22"/>
      <c r="ECY898" s="22"/>
      <c r="ECZ898" s="22"/>
      <c r="EDA898" s="22"/>
      <c r="EDB898" s="22"/>
      <c r="EDC898" s="22"/>
      <c r="EDD898" s="22"/>
      <c r="EDE898" s="22"/>
      <c r="EDF898" s="22"/>
      <c r="EDG898" s="22"/>
      <c r="EDH898" s="22"/>
      <c r="EDI898" s="22"/>
      <c r="EDJ898" s="22"/>
      <c r="EDK898" s="22"/>
      <c r="EDL898" s="22"/>
      <c r="EDM898" s="22"/>
      <c r="EDN898" s="22"/>
      <c r="EDO898" s="22"/>
      <c r="EDP898" s="22"/>
      <c r="EDQ898" s="22"/>
      <c r="EDR898" s="22"/>
      <c r="EDS898" s="22"/>
      <c r="EDT898" s="22"/>
      <c r="EDU898" s="22"/>
      <c r="EDV898" s="22"/>
      <c r="EDW898" s="22"/>
      <c r="EDX898" s="22"/>
      <c r="EDY898" s="22"/>
      <c r="EDZ898" s="22"/>
      <c r="EEA898" s="22"/>
      <c r="EEB898" s="22"/>
      <c r="EEC898" s="22"/>
      <c r="EED898" s="22"/>
      <c r="EEE898" s="22"/>
      <c r="EEF898" s="22"/>
      <c r="EEG898" s="22"/>
      <c r="EEH898" s="22"/>
      <c r="EEI898" s="22"/>
      <c r="EEJ898" s="22"/>
      <c r="EEK898" s="22"/>
      <c r="EEL898" s="22"/>
      <c r="EEM898" s="22"/>
      <c r="EEN898" s="22"/>
      <c r="EEO898" s="22"/>
      <c r="EEP898" s="22"/>
      <c r="EEQ898" s="22"/>
      <c r="EER898" s="22"/>
      <c r="EES898" s="22"/>
      <c r="EET898" s="22"/>
      <c r="EEU898" s="22"/>
      <c r="EEV898" s="22"/>
      <c r="EEW898" s="22"/>
      <c r="EEX898" s="22"/>
      <c r="EEY898" s="22"/>
      <c r="EEZ898" s="22"/>
      <c r="EFA898" s="22"/>
      <c r="EFB898" s="22"/>
      <c r="EFC898" s="22"/>
      <c r="EFD898" s="22"/>
      <c r="EFE898" s="22"/>
      <c r="EFF898" s="22"/>
      <c r="EFG898" s="22"/>
      <c r="EFH898" s="22"/>
      <c r="EFI898" s="22"/>
      <c r="EFJ898" s="22"/>
      <c r="EFK898" s="22"/>
      <c r="EFL898" s="22"/>
      <c r="EFM898" s="22"/>
      <c r="EFN898" s="22"/>
      <c r="EFO898" s="22"/>
      <c r="EFP898" s="22"/>
      <c r="EFQ898" s="22"/>
      <c r="EFR898" s="22"/>
      <c r="EFS898" s="22"/>
      <c r="EFT898" s="22"/>
      <c r="EFU898" s="22"/>
      <c r="EFV898" s="22"/>
      <c r="EFW898" s="22"/>
      <c r="EFX898" s="22"/>
      <c r="EFY898" s="22"/>
      <c r="EFZ898" s="22"/>
      <c r="EGA898" s="22"/>
      <c r="EGB898" s="22"/>
      <c r="EGC898" s="22"/>
      <c r="EGD898" s="22"/>
      <c r="EGE898" s="22"/>
      <c r="EGF898" s="22"/>
      <c r="EGG898" s="22"/>
      <c r="EGH898" s="22"/>
      <c r="EGI898" s="22"/>
      <c r="EGJ898" s="22"/>
      <c r="EGK898" s="22"/>
      <c r="EGL898" s="22"/>
      <c r="EGM898" s="22"/>
      <c r="EGN898" s="22"/>
      <c r="EGO898" s="22"/>
      <c r="EGP898" s="22"/>
      <c r="EGQ898" s="22"/>
      <c r="EGR898" s="22"/>
      <c r="EGS898" s="22"/>
      <c r="EGT898" s="22"/>
      <c r="EGU898" s="22"/>
      <c r="EGV898" s="22"/>
      <c r="EGW898" s="22"/>
      <c r="EGX898" s="22"/>
      <c r="EGY898" s="22"/>
      <c r="EGZ898" s="22"/>
      <c r="EHA898" s="22"/>
      <c r="EHB898" s="22"/>
      <c r="EHC898" s="22"/>
      <c r="EHD898" s="22"/>
      <c r="EHE898" s="22"/>
      <c r="EHF898" s="22"/>
      <c r="EHG898" s="22"/>
      <c r="EHH898" s="22"/>
      <c r="EHI898" s="22"/>
      <c r="EHJ898" s="22"/>
      <c r="EHK898" s="22"/>
      <c r="EHL898" s="22"/>
      <c r="EHM898" s="22"/>
      <c r="EHN898" s="22"/>
      <c r="EHO898" s="22"/>
      <c r="EHP898" s="22"/>
      <c r="EHQ898" s="22"/>
      <c r="EHR898" s="22"/>
      <c r="EHS898" s="22"/>
      <c r="EHT898" s="22"/>
      <c r="EHU898" s="22"/>
      <c r="EHV898" s="22"/>
      <c r="EHW898" s="22"/>
      <c r="EHX898" s="22"/>
      <c r="EHY898" s="22"/>
      <c r="EHZ898" s="22"/>
      <c r="EIA898" s="22"/>
      <c r="EIB898" s="22"/>
      <c r="EIC898" s="22"/>
      <c r="EID898" s="22"/>
      <c r="EIE898" s="22"/>
      <c r="EIF898" s="22"/>
      <c r="EIG898" s="22"/>
      <c r="EIH898" s="22"/>
      <c r="EII898" s="22"/>
      <c r="EIJ898" s="22"/>
      <c r="EIK898" s="22"/>
      <c r="EIL898" s="22"/>
      <c r="EIM898" s="22"/>
      <c r="EIN898" s="22"/>
      <c r="EIO898" s="22"/>
      <c r="EIP898" s="22"/>
      <c r="EIQ898" s="22"/>
      <c r="EIR898" s="22"/>
      <c r="EIS898" s="22"/>
      <c r="EIT898" s="22"/>
      <c r="EIU898" s="22"/>
      <c r="EIV898" s="22"/>
      <c r="EIW898" s="22"/>
      <c r="EIX898" s="22"/>
      <c r="EIY898" s="22"/>
      <c r="EIZ898" s="22"/>
      <c r="EJA898" s="22"/>
      <c r="EJB898" s="22"/>
      <c r="EJC898" s="22"/>
      <c r="EJD898" s="22"/>
      <c r="EJE898" s="22"/>
      <c r="EJF898" s="22"/>
      <c r="EJG898" s="22"/>
      <c r="EJH898" s="22"/>
      <c r="EJI898" s="22"/>
      <c r="EJJ898" s="22"/>
      <c r="EJK898" s="22"/>
      <c r="EJL898" s="22"/>
      <c r="EJM898" s="22"/>
      <c r="EJN898" s="22"/>
      <c r="EJO898" s="22"/>
      <c r="EJP898" s="22"/>
      <c r="EJQ898" s="22"/>
      <c r="EJR898" s="22"/>
      <c r="EJS898" s="22"/>
      <c r="EJT898" s="22"/>
      <c r="EJU898" s="22"/>
      <c r="EJV898" s="22"/>
      <c r="EJW898" s="22"/>
      <c r="EJX898" s="22"/>
      <c r="EJY898" s="22"/>
      <c r="EJZ898" s="22"/>
      <c r="EKA898" s="22"/>
      <c r="EKB898" s="22"/>
      <c r="EKC898" s="22"/>
      <c r="EKD898" s="22"/>
      <c r="EKE898" s="22"/>
      <c r="EKF898" s="22"/>
      <c r="EKG898" s="22"/>
      <c r="EKH898" s="22"/>
      <c r="EKI898" s="22"/>
      <c r="EKJ898" s="22"/>
      <c r="EKK898" s="22"/>
      <c r="EKL898" s="22"/>
      <c r="EKM898" s="22"/>
      <c r="EKN898" s="22"/>
      <c r="EKO898" s="22"/>
      <c r="EKP898" s="22"/>
      <c r="EKQ898" s="22"/>
      <c r="EKR898" s="22"/>
      <c r="EKS898" s="22"/>
      <c r="EKT898" s="22"/>
      <c r="EKU898" s="22"/>
      <c r="EKV898" s="22"/>
      <c r="EKW898" s="22"/>
      <c r="EKX898" s="22"/>
      <c r="EKY898" s="22"/>
      <c r="EKZ898" s="22"/>
      <c r="ELA898" s="22"/>
      <c r="ELB898" s="22"/>
      <c r="ELC898" s="22"/>
      <c r="ELD898" s="22"/>
      <c r="ELE898" s="22"/>
      <c r="ELF898" s="22"/>
      <c r="ELG898" s="22"/>
      <c r="ELH898" s="22"/>
      <c r="ELI898" s="22"/>
      <c r="ELJ898" s="22"/>
      <c r="ELK898" s="22"/>
      <c r="ELL898" s="22"/>
      <c r="ELM898" s="22"/>
      <c r="ELN898" s="22"/>
      <c r="ELO898" s="22"/>
      <c r="ELP898" s="22"/>
      <c r="ELQ898" s="22"/>
      <c r="ELR898" s="22"/>
      <c r="ELS898" s="22"/>
      <c r="ELT898" s="22"/>
      <c r="ELU898" s="22"/>
      <c r="ELV898" s="22"/>
      <c r="ELW898" s="22"/>
      <c r="ELX898" s="22"/>
      <c r="ELY898" s="22"/>
      <c r="ELZ898" s="22"/>
      <c r="EMA898" s="22"/>
      <c r="EMB898" s="22"/>
      <c r="EMC898" s="22"/>
      <c r="EMD898" s="22"/>
      <c r="EME898" s="22"/>
      <c r="EMF898" s="22"/>
      <c r="EMG898" s="22"/>
      <c r="EMH898" s="22"/>
      <c r="EMI898" s="22"/>
      <c r="EMJ898" s="22"/>
      <c r="EMK898" s="22"/>
      <c r="EML898" s="22"/>
      <c r="EMM898" s="22"/>
      <c r="EMN898" s="22"/>
      <c r="EMO898" s="22"/>
      <c r="EMP898" s="22"/>
      <c r="EMQ898" s="22"/>
      <c r="EMR898" s="22"/>
      <c r="EMS898" s="22"/>
      <c r="EMT898" s="22"/>
      <c r="EMU898" s="22"/>
      <c r="EMV898" s="22"/>
      <c r="EMW898" s="22"/>
      <c r="EMX898" s="22"/>
      <c r="EMY898" s="22"/>
      <c r="EMZ898" s="22"/>
      <c r="ENA898" s="22"/>
      <c r="ENB898" s="22"/>
      <c r="ENC898" s="22"/>
      <c r="END898" s="22"/>
      <c r="ENE898" s="22"/>
      <c r="ENF898" s="22"/>
      <c r="ENG898" s="22"/>
      <c r="ENH898" s="22"/>
      <c r="ENI898" s="22"/>
      <c r="ENJ898" s="22"/>
      <c r="ENK898" s="22"/>
      <c r="ENL898" s="22"/>
      <c r="ENM898" s="22"/>
      <c r="ENN898" s="22"/>
      <c r="ENO898" s="22"/>
      <c r="ENP898" s="22"/>
      <c r="ENQ898" s="22"/>
      <c r="ENR898" s="22"/>
      <c r="ENS898" s="22"/>
      <c r="ENT898" s="22"/>
      <c r="ENU898" s="22"/>
      <c r="ENV898" s="22"/>
      <c r="ENW898" s="22"/>
      <c r="ENX898" s="22"/>
      <c r="ENY898" s="22"/>
      <c r="ENZ898" s="22"/>
      <c r="EOA898" s="22"/>
      <c r="EOB898" s="22"/>
      <c r="EOC898" s="22"/>
      <c r="EOD898" s="22"/>
      <c r="EOE898" s="22"/>
      <c r="EOF898" s="22"/>
      <c r="EOG898" s="22"/>
      <c r="EOH898" s="22"/>
      <c r="EOI898" s="22"/>
      <c r="EOJ898" s="22"/>
      <c r="EOK898" s="22"/>
      <c r="EOL898" s="22"/>
      <c r="EOM898" s="22"/>
      <c r="EON898" s="22"/>
      <c r="EOO898" s="22"/>
      <c r="EOP898" s="22"/>
      <c r="EOQ898" s="22"/>
      <c r="EOR898" s="22"/>
      <c r="EOS898" s="22"/>
      <c r="EOT898" s="22"/>
      <c r="EOU898" s="22"/>
      <c r="EOV898" s="22"/>
      <c r="EOW898" s="22"/>
      <c r="EOX898" s="22"/>
      <c r="EOY898" s="22"/>
      <c r="EOZ898" s="22"/>
      <c r="EPA898" s="22"/>
      <c r="EPB898" s="22"/>
      <c r="EPC898" s="22"/>
      <c r="EPD898" s="22"/>
      <c r="EPE898" s="22"/>
      <c r="EPF898" s="22"/>
      <c r="EPG898" s="22"/>
      <c r="EPH898" s="22"/>
      <c r="EPI898" s="22"/>
      <c r="EPJ898" s="22"/>
      <c r="EPK898" s="22"/>
      <c r="EPL898" s="22"/>
      <c r="EPM898" s="22"/>
      <c r="EPN898" s="22"/>
      <c r="EPO898" s="22"/>
      <c r="EPP898" s="22"/>
      <c r="EPQ898" s="22"/>
      <c r="EPR898" s="22"/>
      <c r="EPS898" s="22"/>
      <c r="EPT898" s="22"/>
      <c r="EPU898" s="22"/>
      <c r="EPV898" s="22"/>
      <c r="EPW898" s="22"/>
      <c r="EPX898" s="22"/>
      <c r="EPY898" s="22"/>
      <c r="EPZ898" s="22"/>
      <c r="EQA898" s="22"/>
      <c r="EQB898" s="22"/>
      <c r="EQC898" s="22"/>
      <c r="EQD898" s="22"/>
      <c r="EQE898" s="22"/>
      <c r="EQF898" s="22"/>
      <c r="EQG898" s="22"/>
      <c r="EQH898" s="22"/>
      <c r="EQI898" s="22"/>
      <c r="EQJ898" s="22"/>
      <c r="EQK898" s="22"/>
      <c r="EQL898" s="22"/>
      <c r="EQM898" s="22"/>
      <c r="EQN898" s="22"/>
      <c r="EQO898" s="22"/>
      <c r="EQP898" s="22"/>
      <c r="EQQ898" s="22"/>
      <c r="EQR898" s="22"/>
      <c r="EQS898" s="22"/>
      <c r="EQT898" s="22"/>
      <c r="EQU898" s="22"/>
      <c r="EQV898" s="22"/>
      <c r="EQW898" s="22"/>
      <c r="EQX898" s="22"/>
      <c r="EQY898" s="22"/>
      <c r="EQZ898" s="22"/>
      <c r="ERA898" s="22"/>
      <c r="ERB898" s="22"/>
      <c r="ERC898" s="22"/>
      <c r="ERD898" s="22"/>
      <c r="ERE898" s="22"/>
      <c r="ERF898" s="22"/>
      <c r="ERG898" s="22"/>
      <c r="ERH898" s="22"/>
      <c r="ERI898" s="22"/>
      <c r="ERJ898" s="22"/>
      <c r="ERK898" s="22"/>
      <c r="ERL898" s="22"/>
      <c r="ERM898" s="22"/>
      <c r="ERN898" s="22"/>
      <c r="ERO898" s="22"/>
      <c r="ERP898" s="22"/>
      <c r="ERQ898" s="22"/>
      <c r="ERR898" s="22"/>
      <c r="ERS898" s="22"/>
      <c r="ERT898" s="22"/>
      <c r="ERU898" s="22"/>
      <c r="ERV898" s="22"/>
      <c r="ERW898" s="22"/>
      <c r="ERX898" s="22"/>
      <c r="ERY898" s="22"/>
      <c r="ERZ898" s="22"/>
      <c r="ESA898" s="22"/>
      <c r="ESB898" s="22"/>
      <c r="ESC898" s="22"/>
      <c r="ESD898" s="22"/>
      <c r="ESE898" s="22"/>
      <c r="ESF898" s="22"/>
      <c r="ESG898" s="22"/>
      <c r="ESH898" s="22"/>
      <c r="ESI898" s="22"/>
      <c r="ESJ898" s="22"/>
      <c r="ESK898" s="22"/>
      <c r="ESL898" s="22"/>
      <c r="ESM898" s="22"/>
      <c r="ESN898" s="22"/>
      <c r="ESO898" s="22"/>
      <c r="ESP898" s="22"/>
      <c r="ESQ898" s="22"/>
      <c r="ESR898" s="22"/>
      <c r="ESS898" s="22"/>
      <c r="EST898" s="22"/>
      <c r="ESU898" s="22"/>
      <c r="ESV898" s="22"/>
      <c r="ESW898" s="22"/>
      <c r="ESX898" s="22"/>
      <c r="ESY898" s="22"/>
      <c r="ESZ898" s="22"/>
      <c r="ETA898" s="22"/>
      <c r="ETB898" s="22"/>
      <c r="ETC898" s="22"/>
      <c r="ETD898" s="22"/>
      <c r="ETE898" s="22"/>
      <c r="ETF898" s="22"/>
      <c r="ETG898" s="22"/>
      <c r="ETH898" s="22"/>
      <c r="ETI898" s="22"/>
      <c r="ETJ898" s="22"/>
      <c r="ETK898" s="22"/>
      <c r="ETL898" s="22"/>
      <c r="ETM898" s="22"/>
      <c r="ETN898" s="22"/>
      <c r="ETO898" s="22"/>
      <c r="ETP898" s="22"/>
      <c r="ETQ898" s="22"/>
      <c r="ETR898" s="22"/>
      <c r="ETS898" s="22"/>
      <c r="ETT898" s="22"/>
      <c r="ETU898" s="22"/>
      <c r="ETV898" s="22"/>
      <c r="ETW898" s="22"/>
      <c r="ETX898" s="22"/>
      <c r="ETY898" s="22"/>
      <c r="ETZ898" s="22"/>
      <c r="EUA898" s="22"/>
      <c r="EUB898" s="22"/>
      <c r="EUC898" s="22"/>
      <c r="EUD898" s="22"/>
      <c r="EUE898" s="22"/>
      <c r="EUF898" s="22"/>
      <c r="EUG898" s="22"/>
      <c r="EUH898" s="22"/>
      <c r="EUI898" s="22"/>
      <c r="EUJ898" s="22"/>
      <c r="EUK898" s="22"/>
      <c r="EUL898" s="22"/>
      <c r="EUM898" s="22"/>
      <c r="EUN898" s="22"/>
      <c r="EUO898" s="22"/>
      <c r="EUP898" s="22"/>
      <c r="EUQ898" s="22"/>
      <c r="EUR898" s="22"/>
      <c r="EUS898" s="22"/>
      <c r="EUT898" s="22"/>
      <c r="EUU898" s="22"/>
      <c r="EUV898" s="22"/>
      <c r="EUW898" s="22"/>
      <c r="EUX898" s="22"/>
      <c r="EUY898" s="22"/>
      <c r="EUZ898" s="22"/>
      <c r="EVA898" s="22"/>
      <c r="EVB898" s="22"/>
      <c r="EVC898" s="22"/>
      <c r="EVD898" s="22"/>
      <c r="EVE898" s="22"/>
      <c r="EVF898" s="22"/>
      <c r="EVG898" s="22"/>
      <c r="EVH898" s="22"/>
      <c r="EVI898" s="22"/>
      <c r="EVJ898" s="22"/>
      <c r="EVK898" s="22"/>
      <c r="EVL898" s="22"/>
      <c r="EVM898" s="22"/>
      <c r="EVN898" s="22"/>
      <c r="EVO898" s="22"/>
      <c r="EVP898" s="22"/>
      <c r="EVQ898" s="22"/>
      <c r="EVR898" s="22"/>
      <c r="EVS898" s="22"/>
      <c r="EVT898" s="22"/>
      <c r="EVU898" s="22"/>
      <c r="EVV898" s="22"/>
      <c r="EVW898" s="22"/>
      <c r="EVX898" s="22"/>
      <c r="EVY898" s="22"/>
      <c r="EVZ898" s="22"/>
      <c r="EWA898" s="22"/>
      <c r="EWB898" s="22"/>
      <c r="EWC898" s="22"/>
      <c r="EWD898" s="22"/>
      <c r="EWE898" s="22"/>
      <c r="EWF898" s="22"/>
      <c r="EWG898" s="22"/>
      <c r="EWH898" s="22"/>
      <c r="EWI898" s="22"/>
      <c r="EWJ898" s="22"/>
      <c r="EWK898" s="22"/>
      <c r="EWL898" s="22"/>
      <c r="EWM898" s="22"/>
      <c r="EWN898" s="22"/>
      <c r="EWO898" s="22"/>
      <c r="EWP898" s="22"/>
      <c r="EWQ898" s="22"/>
      <c r="EWR898" s="22"/>
      <c r="EWS898" s="22"/>
      <c r="EWT898" s="22"/>
      <c r="EWU898" s="22"/>
      <c r="EWV898" s="22"/>
      <c r="EWW898" s="22"/>
      <c r="EWX898" s="22"/>
      <c r="EWY898" s="22"/>
      <c r="EWZ898" s="22"/>
      <c r="EXA898" s="22"/>
      <c r="EXB898" s="22"/>
      <c r="EXC898" s="22"/>
      <c r="EXD898" s="22"/>
      <c r="EXE898" s="22"/>
      <c r="EXF898" s="22"/>
      <c r="EXG898" s="22"/>
      <c r="EXH898" s="22"/>
      <c r="EXI898" s="22"/>
      <c r="EXJ898" s="22"/>
      <c r="EXK898" s="22"/>
      <c r="EXL898" s="22"/>
      <c r="EXM898" s="22"/>
      <c r="EXN898" s="22"/>
      <c r="EXO898" s="22"/>
      <c r="EXP898" s="22"/>
      <c r="EXQ898" s="22"/>
      <c r="EXR898" s="22"/>
      <c r="EXS898" s="22"/>
      <c r="EXT898" s="22"/>
      <c r="EXU898" s="22"/>
      <c r="EXV898" s="22"/>
      <c r="EXW898" s="22"/>
      <c r="EXX898" s="22"/>
      <c r="EXY898" s="22"/>
      <c r="EXZ898" s="22"/>
      <c r="EYA898" s="22"/>
      <c r="EYB898" s="22"/>
      <c r="EYC898" s="22"/>
      <c r="EYD898" s="22"/>
      <c r="EYE898" s="22"/>
      <c r="EYF898" s="22"/>
      <c r="EYG898" s="22"/>
      <c r="EYH898" s="22"/>
      <c r="EYI898" s="22"/>
      <c r="EYJ898" s="22"/>
      <c r="EYK898" s="22"/>
      <c r="EYL898" s="22"/>
      <c r="EYM898" s="22"/>
      <c r="EYN898" s="22"/>
      <c r="EYO898" s="22"/>
      <c r="EYP898" s="22"/>
      <c r="EYQ898" s="22"/>
      <c r="EYR898" s="22"/>
      <c r="EYS898" s="22"/>
      <c r="EYT898" s="22"/>
      <c r="EYU898" s="22"/>
      <c r="EYV898" s="22"/>
      <c r="EYW898" s="22"/>
      <c r="EYX898" s="22"/>
      <c r="EYY898" s="22"/>
      <c r="EYZ898" s="22"/>
      <c r="EZA898" s="22"/>
      <c r="EZB898" s="22"/>
      <c r="EZC898" s="22"/>
      <c r="EZD898" s="22"/>
      <c r="EZE898" s="22"/>
      <c r="EZF898" s="22"/>
      <c r="EZG898" s="22"/>
      <c r="EZH898" s="22"/>
      <c r="EZI898" s="22"/>
      <c r="EZJ898" s="22"/>
      <c r="EZK898" s="22"/>
      <c r="EZL898" s="22"/>
      <c r="EZM898" s="22"/>
      <c r="EZN898" s="22"/>
      <c r="EZO898" s="22"/>
      <c r="EZP898" s="22"/>
      <c r="EZQ898" s="22"/>
      <c r="EZR898" s="22"/>
      <c r="EZS898" s="22"/>
      <c r="EZT898" s="22"/>
      <c r="EZU898" s="22"/>
      <c r="EZV898" s="22"/>
      <c r="EZW898" s="22"/>
      <c r="EZX898" s="22"/>
      <c r="EZY898" s="22"/>
      <c r="EZZ898" s="22"/>
      <c r="FAA898" s="22"/>
      <c r="FAB898" s="22"/>
      <c r="FAC898" s="22"/>
      <c r="FAD898" s="22"/>
      <c r="FAE898" s="22"/>
      <c r="FAF898" s="22"/>
      <c r="FAG898" s="22"/>
      <c r="FAH898" s="22"/>
      <c r="FAI898" s="22"/>
      <c r="FAJ898" s="22"/>
      <c r="FAK898" s="22"/>
      <c r="FAL898" s="22"/>
      <c r="FAM898" s="22"/>
      <c r="FAN898" s="22"/>
      <c r="FAO898" s="22"/>
      <c r="FAP898" s="22"/>
      <c r="FAQ898" s="22"/>
      <c r="FAR898" s="22"/>
      <c r="FAS898" s="22"/>
      <c r="FAT898" s="22"/>
      <c r="FAU898" s="22"/>
      <c r="FAV898" s="22"/>
      <c r="FAW898" s="22"/>
      <c r="FAX898" s="22"/>
      <c r="FAY898" s="22"/>
      <c r="FAZ898" s="22"/>
      <c r="FBA898" s="22"/>
      <c r="FBB898" s="22"/>
      <c r="FBC898" s="22"/>
      <c r="FBD898" s="22"/>
      <c r="FBE898" s="22"/>
      <c r="FBF898" s="22"/>
      <c r="FBG898" s="22"/>
      <c r="FBH898" s="22"/>
      <c r="FBI898" s="22"/>
      <c r="FBJ898" s="22"/>
      <c r="FBK898" s="22"/>
      <c r="FBL898" s="22"/>
      <c r="FBM898" s="22"/>
      <c r="FBN898" s="22"/>
      <c r="FBO898" s="22"/>
      <c r="FBP898" s="22"/>
      <c r="FBQ898" s="22"/>
      <c r="FBR898" s="22"/>
      <c r="FBS898" s="22"/>
      <c r="FBT898" s="22"/>
      <c r="FBU898" s="22"/>
      <c r="FBV898" s="22"/>
      <c r="FBW898" s="22"/>
      <c r="FBX898" s="22"/>
      <c r="FBY898" s="22"/>
      <c r="FBZ898" s="22"/>
      <c r="FCA898" s="22"/>
      <c r="FCB898" s="22"/>
      <c r="FCC898" s="22"/>
      <c r="FCD898" s="22"/>
      <c r="FCE898" s="22"/>
      <c r="FCF898" s="22"/>
      <c r="FCG898" s="22"/>
      <c r="FCH898" s="22"/>
      <c r="FCI898" s="22"/>
      <c r="FCJ898" s="22"/>
      <c r="FCK898" s="22"/>
      <c r="FCL898" s="22"/>
      <c r="FCM898" s="22"/>
      <c r="FCN898" s="22"/>
      <c r="FCO898" s="22"/>
      <c r="FCP898" s="22"/>
      <c r="FCQ898" s="22"/>
      <c r="FCR898" s="22"/>
      <c r="FCS898" s="22"/>
      <c r="FCT898" s="22"/>
      <c r="FCU898" s="22"/>
      <c r="FCV898" s="22"/>
      <c r="FCW898" s="22"/>
      <c r="FCX898" s="22"/>
      <c r="FCY898" s="22"/>
      <c r="FCZ898" s="22"/>
      <c r="FDA898" s="22"/>
      <c r="FDB898" s="22"/>
      <c r="FDC898" s="22"/>
      <c r="FDD898" s="22"/>
      <c r="FDE898" s="22"/>
      <c r="FDF898" s="22"/>
      <c r="FDG898" s="22"/>
      <c r="FDH898" s="22"/>
      <c r="FDI898" s="22"/>
      <c r="FDJ898" s="22"/>
      <c r="FDK898" s="22"/>
      <c r="FDL898" s="22"/>
      <c r="FDM898" s="22"/>
      <c r="FDN898" s="22"/>
      <c r="FDO898" s="22"/>
      <c r="FDP898" s="22"/>
      <c r="FDQ898" s="22"/>
      <c r="FDR898" s="22"/>
      <c r="FDS898" s="22"/>
      <c r="FDT898" s="22"/>
      <c r="FDU898" s="22"/>
      <c r="FDV898" s="22"/>
      <c r="FDW898" s="22"/>
      <c r="FDX898" s="22"/>
      <c r="FDY898" s="22"/>
      <c r="FDZ898" s="22"/>
      <c r="FEA898" s="22"/>
      <c r="FEB898" s="22"/>
      <c r="FEC898" s="22"/>
      <c r="FED898" s="22"/>
      <c r="FEE898" s="22"/>
      <c r="FEF898" s="22"/>
      <c r="FEG898" s="22"/>
      <c r="FEH898" s="22"/>
      <c r="FEI898" s="22"/>
      <c r="FEJ898" s="22"/>
      <c r="FEK898" s="22"/>
      <c r="FEL898" s="22"/>
      <c r="FEM898" s="22"/>
      <c r="FEN898" s="22"/>
      <c r="FEO898" s="22"/>
      <c r="FEP898" s="22"/>
      <c r="FEQ898" s="22"/>
      <c r="FER898" s="22"/>
      <c r="FES898" s="22"/>
      <c r="FET898" s="22"/>
      <c r="FEU898" s="22"/>
      <c r="FEV898" s="22"/>
      <c r="FEW898" s="22"/>
      <c r="FEX898" s="22"/>
      <c r="FEY898" s="22"/>
      <c r="FEZ898" s="22"/>
      <c r="FFA898" s="22"/>
      <c r="FFB898" s="22"/>
      <c r="FFC898" s="22"/>
      <c r="FFD898" s="22"/>
      <c r="FFE898" s="22"/>
      <c r="FFF898" s="22"/>
      <c r="FFG898" s="22"/>
      <c r="FFH898" s="22"/>
      <c r="FFI898" s="22"/>
      <c r="FFJ898" s="22"/>
      <c r="FFK898" s="22"/>
      <c r="FFL898" s="22"/>
      <c r="FFM898" s="22"/>
      <c r="FFN898" s="22"/>
      <c r="FFO898" s="22"/>
      <c r="FFP898" s="22"/>
      <c r="FFQ898" s="22"/>
      <c r="FFR898" s="22"/>
      <c r="FFS898" s="22"/>
      <c r="FFT898" s="22"/>
      <c r="FFU898" s="22"/>
      <c r="FFV898" s="22"/>
      <c r="FFW898" s="22"/>
      <c r="FFX898" s="22"/>
      <c r="FFY898" s="22"/>
      <c r="FFZ898" s="22"/>
      <c r="FGA898" s="22"/>
      <c r="FGB898" s="22"/>
      <c r="FGC898" s="22"/>
      <c r="FGD898" s="22"/>
      <c r="FGE898" s="22"/>
      <c r="FGF898" s="22"/>
      <c r="FGG898" s="22"/>
      <c r="FGH898" s="22"/>
      <c r="FGI898" s="22"/>
      <c r="FGJ898" s="22"/>
      <c r="FGK898" s="22"/>
      <c r="FGL898" s="22"/>
      <c r="FGM898" s="22"/>
      <c r="FGN898" s="22"/>
      <c r="FGO898" s="22"/>
      <c r="FGP898" s="22"/>
      <c r="FGQ898" s="22"/>
      <c r="FGR898" s="22"/>
      <c r="FGS898" s="22"/>
      <c r="FGT898" s="22"/>
      <c r="FGU898" s="22"/>
      <c r="FGV898" s="22"/>
      <c r="FGW898" s="22"/>
      <c r="FGX898" s="22"/>
      <c r="FGY898" s="22"/>
      <c r="FGZ898" s="22"/>
      <c r="FHA898" s="22"/>
      <c r="FHB898" s="22"/>
      <c r="FHC898" s="22"/>
      <c r="FHD898" s="22"/>
      <c r="FHE898" s="22"/>
      <c r="FHF898" s="22"/>
      <c r="FHG898" s="22"/>
      <c r="FHH898" s="22"/>
      <c r="FHI898" s="22"/>
      <c r="FHJ898" s="22"/>
      <c r="FHK898" s="22"/>
      <c r="FHL898" s="22"/>
      <c r="FHM898" s="22"/>
      <c r="FHN898" s="22"/>
      <c r="FHO898" s="22"/>
      <c r="FHP898" s="22"/>
      <c r="FHQ898" s="22"/>
      <c r="FHR898" s="22"/>
      <c r="FHS898" s="22"/>
      <c r="FHT898" s="22"/>
      <c r="FHU898" s="22"/>
      <c r="FHV898" s="22"/>
      <c r="FHW898" s="22"/>
      <c r="FHX898" s="22"/>
      <c r="FHY898" s="22"/>
      <c r="FHZ898" s="22"/>
      <c r="FIA898" s="22"/>
      <c r="FIB898" s="22"/>
      <c r="FIC898" s="22"/>
      <c r="FID898" s="22"/>
      <c r="FIE898" s="22"/>
      <c r="FIF898" s="22"/>
      <c r="FIG898" s="22"/>
      <c r="FIH898" s="22"/>
      <c r="FII898" s="22"/>
      <c r="FIJ898" s="22"/>
      <c r="FIK898" s="22"/>
      <c r="FIL898" s="22"/>
      <c r="FIM898" s="22"/>
      <c r="FIN898" s="22"/>
      <c r="FIO898" s="22"/>
      <c r="FIP898" s="22"/>
      <c r="FIQ898" s="22"/>
      <c r="FIR898" s="22"/>
      <c r="FIS898" s="22"/>
      <c r="FIT898" s="22"/>
      <c r="FIU898" s="22"/>
      <c r="FIV898" s="22"/>
      <c r="FIW898" s="22"/>
      <c r="FIX898" s="22"/>
      <c r="FIY898" s="22"/>
      <c r="FIZ898" s="22"/>
      <c r="FJA898" s="22"/>
      <c r="FJB898" s="22"/>
      <c r="FJC898" s="22"/>
      <c r="FJD898" s="22"/>
      <c r="FJE898" s="22"/>
      <c r="FJF898" s="22"/>
      <c r="FJG898" s="22"/>
      <c r="FJH898" s="22"/>
      <c r="FJI898" s="22"/>
      <c r="FJJ898" s="22"/>
      <c r="FJK898" s="22"/>
      <c r="FJL898" s="22"/>
      <c r="FJM898" s="22"/>
      <c r="FJN898" s="22"/>
      <c r="FJO898" s="22"/>
      <c r="FJP898" s="22"/>
      <c r="FJQ898" s="22"/>
      <c r="FJR898" s="22"/>
      <c r="FJS898" s="22"/>
      <c r="FJT898" s="22"/>
      <c r="FJU898" s="22"/>
      <c r="FJV898" s="22"/>
      <c r="FJW898" s="22"/>
      <c r="FJX898" s="22"/>
      <c r="FJY898" s="22"/>
      <c r="FJZ898" s="22"/>
      <c r="FKA898" s="22"/>
      <c r="FKB898" s="22"/>
      <c r="FKC898" s="22"/>
      <c r="FKD898" s="22"/>
      <c r="FKE898" s="22"/>
      <c r="FKF898" s="22"/>
      <c r="FKG898" s="22"/>
      <c r="FKH898" s="22"/>
      <c r="FKI898" s="22"/>
      <c r="FKJ898" s="22"/>
      <c r="FKK898" s="22"/>
      <c r="FKL898" s="22"/>
      <c r="FKM898" s="22"/>
      <c r="FKN898" s="22"/>
      <c r="FKO898" s="22"/>
      <c r="FKP898" s="22"/>
      <c r="FKQ898" s="22"/>
      <c r="FKR898" s="22"/>
      <c r="FKS898" s="22"/>
      <c r="FKT898" s="22"/>
      <c r="FKU898" s="22"/>
      <c r="FKV898" s="22"/>
      <c r="FKW898" s="22"/>
      <c r="FKX898" s="22"/>
      <c r="FKY898" s="22"/>
      <c r="FKZ898" s="22"/>
      <c r="FLA898" s="22"/>
      <c r="FLB898" s="22"/>
      <c r="FLC898" s="22"/>
      <c r="FLD898" s="22"/>
      <c r="FLE898" s="22"/>
      <c r="FLF898" s="22"/>
      <c r="FLG898" s="22"/>
      <c r="FLH898" s="22"/>
      <c r="FLI898" s="22"/>
      <c r="FLJ898" s="22"/>
      <c r="FLK898" s="22"/>
      <c r="FLL898" s="22"/>
      <c r="FLM898" s="22"/>
      <c r="FLN898" s="22"/>
      <c r="FLO898" s="22"/>
      <c r="FLP898" s="22"/>
      <c r="FLQ898" s="22"/>
      <c r="FLR898" s="22"/>
      <c r="FLS898" s="22"/>
      <c r="FLT898" s="22"/>
      <c r="FLU898" s="22"/>
      <c r="FLV898" s="22"/>
      <c r="FLW898" s="22"/>
      <c r="FLX898" s="22"/>
      <c r="FLY898" s="22"/>
      <c r="FLZ898" s="22"/>
      <c r="FMA898" s="22"/>
      <c r="FMB898" s="22"/>
      <c r="FMC898" s="22"/>
      <c r="FMD898" s="22"/>
      <c r="FME898" s="22"/>
      <c r="FMF898" s="22"/>
      <c r="FMG898" s="22"/>
      <c r="FMH898" s="22"/>
      <c r="FMI898" s="22"/>
      <c r="FMJ898" s="22"/>
      <c r="FMK898" s="22"/>
      <c r="FML898" s="22"/>
      <c r="FMM898" s="22"/>
      <c r="FMN898" s="22"/>
      <c r="FMO898" s="22"/>
      <c r="FMP898" s="22"/>
      <c r="FMQ898" s="22"/>
      <c r="FMR898" s="22"/>
      <c r="FMS898" s="22"/>
      <c r="FMT898" s="22"/>
      <c r="FMU898" s="22"/>
      <c r="FMV898" s="22"/>
      <c r="FMW898" s="22"/>
      <c r="FMX898" s="22"/>
      <c r="FMY898" s="22"/>
      <c r="FMZ898" s="22"/>
      <c r="FNA898" s="22"/>
      <c r="FNB898" s="22"/>
      <c r="FNC898" s="22"/>
      <c r="FND898" s="22"/>
      <c r="FNE898" s="22"/>
      <c r="FNF898" s="22"/>
      <c r="FNG898" s="22"/>
      <c r="FNH898" s="22"/>
      <c r="FNI898" s="22"/>
      <c r="FNJ898" s="22"/>
      <c r="FNK898" s="22"/>
      <c r="FNL898" s="22"/>
      <c r="FNM898" s="22"/>
      <c r="FNN898" s="22"/>
      <c r="FNO898" s="22"/>
      <c r="FNP898" s="22"/>
      <c r="FNQ898" s="22"/>
      <c r="FNR898" s="22"/>
      <c r="FNS898" s="22"/>
      <c r="FNT898" s="22"/>
      <c r="FNU898" s="22"/>
      <c r="FNV898" s="22"/>
      <c r="FNW898" s="22"/>
      <c r="FNX898" s="22"/>
      <c r="FNY898" s="22"/>
      <c r="FNZ898" s="22"/>
      <c r="FOA898" s="22"/>
      <c r="FOB898" s="22"/>
      <c r="FOC898" s="22"/>
      <c r="FOD898" s="22"/>
      <c r="FOE898" s="22"/>
      <c r="FOF898" s="22"/>
      <c r="FOG898" s="22"/>
      <c r="FOH898" s="22"/>
      <c r="FOI898" s="22"/>
      <c r="FOJ898" s="22"/>
      <c r="FOK898" s="22"/>
      <c r="FOL898" s="22"/>
      <c r="FOM898" s="22"/>
      <c r="FON898" s="22"/>
      <c r="FOO898" s="22"/>
      <c r="FOP898" s="22"/>
      <c r="FOQ898" s="22"/>
      <c r="FOR898" s="22"/>
      <c r="FOS898" s="22"/>
      <c r="FOT898" s="22"/>
      <c r="FOU898" s="22"/>
      <c r="FOV898" s="22"/>
      <c r="FOW898" s="22"/>
      <c r="FOX898" s="22"/>
      <c r="FOY898" s="22"/>
      <c r="FOZ898" s="22"/>
      <c r="FPA898" s="22"/>
      <c r="FPB898" s="22"/>
      <c r="FPC898" s="22"/>
      <c r="FPD898" s="22"/>
      <c r="FPE898" s="22"/>
      <c r="FPF898" s="22"/>
      <c r="FPG898" s="22"/>
      <c r="FPH898" s="22"/>
      <c r="FPI898" s="22"/>
      <c r="FPJ898" s="22"/>
      <c r="FPK898" s="22"/>
      <c r="FPL898" s="22"/>
      <c r="FPM898" s="22"/>
      <c r="FPN898" s="22"/>
      <c r="FPO898" s="22"/>
      <c r="FPP898" s="22"/>
      <c r="FPQ898" s="22"/>
      <c r="FPR898" s="22"/>
      <c r="FPS898" s="22"/>
      <c r="FPT898" s="22"/>
      <c r="FPU898" s="22"/>
      <c r="FPV898" s="22"/>
      <c r="FPW898" s="22"/>
      <c r="FPX898" s="22"/>
      <c r="FPY898" s="22"/>
      <c r="FPZ898" s="22"/>
      <c r="FQA898" s="22"/>
      <c r="FQB898" s="22"/>
      <c r="FQC898" s="22"/>
      <c r="FQD898" s="22"/>
      <c r="FQE898" s="22"/>
      <c r="FQF898" s="22"/>
      <c r="FQG898" s="22"/>
      <c r="FQH898" s="22"/>
      <c r="FQI898" s="22"/>
      <c r="FQJ898" s="22"/>
      <c r="FQK898" s="22"/>
      <c r="FQL898" s="22"/>
      <c r="FQM898" s="22"/>
      <c r="FQN898" s="22"/>
      <c r="FQO898" s="22"/>
      <c r="FQP898" s="22"/>
      <c r="FQQ898" s="22"/>
      <c r="FQR898" s="22"/>
      <c r="FQS898" s="22"/>
      <c r="FQT898" s="22"/>
      <c r="FQU898" s="22"/>
      <c r="FQV898" s="22"/>
      <c r="FQW898" s="22"/>
      <c r="FQX898" s="22"/>
      <c r="FQY898" s="22"/>
      <c r="FQZ898" s="22"/>
      <c r="FRA898" s="22"/>
      <c r="FRB898" s="22"/>
      <c r="FRC898" s="22"/>
      <c r="FRD898" s="22"/>
      <c r="FRE898" s="22"/>
      <c r="FRF898" s="22"/>
      <c r="FRG898" s="22"/>
      <c r="FRH898" s="22"/>
      <c r="FRI898" s="22"/>
      <c r="FRJ898" s="22"/>
      <c r="FRK898" s="22"/>
      <c r="FRL898" s="22"/>
      <c r="FRM898" s="22"/>
      <c r="FRN898" s="22"/>
      <c r="FRO898" s="22"/>
      <c r="FRP898" s="22"/>
      <c r="FRQ898" s="22"/>
      <c r="FRR898" s="22"/>
      <c r="FRS898" s="22"/>
      <c r="FRT898" s="22"/>
      <c r="FRU898" s="22"/>
      <c r="FRV898" s="22"/>
      <c r="FRW898" s="22"/>
      <c r="FRX898" s="22"/>
      <c r="FRY898" s="22"/>
      <c r="FRZ898" s="22"/>
      <c r="FSA898" s="22"/>
      <c r="FSB898" s="22"/>
      <c r="FSC898" s="22"/>
      <c r="FSD898" s="22"/>
      <c r="FSE898" s="22"/>
      <c r="FSF898" s="22"/>
      <c r="FSG898" s="22"/>
      <c r="FSH898" s="22"/>
      <c r="FSI898" s="22"/>
      <c r="FSJ898" s="22"/>
      <c r="FSK898" s="22"/>
      <c r="FSL898" s="22"/>
      <c r="FSM898" s="22"/>
      <c r="FSN898" s="22"/>
      <c r="FSO898" s="22"/>
      <c r="FSP898" s="22"/>
      <c r="FSQ898" s="22"/>
      <c r="FSR898" s="22"/>
      <c r="FSS898" s="22"/>
      <c r="FST898" s="22"/>
      <c r="FSU898" s="22"/>
      <c r="FSV898" s="22"/>
      <c r="FSW898" s="22"/>
      <c r="FSX898" s="22"/>
      <c r="FSY898" s="22"/>
      <c r="FSZ898" s="22"/>
      <c r="FTA898" s="22"/>
      <c r="FTB898" s="22"/>
      <c r="FTC898" s="22"/>
      <c r="FTD898" s="22"/>
      <c r="FTE898" s="22"/>
      <c r="FTF898" s="22"/>
      <c r="FTG898" s="22"/>
      <c r="FTH898" s="22"/>
      <c r="FTI898" s="22"/>
      <c r="FTJ898" s="22"/>
      <c r="FTK898" s="22"/>
      <c r="FTL898" s="22"/>
      <c r="FTM898" s="22"/>
      <c r="FTN898" s="22"/>
      <c r="FTO898" s="22"/>
      <c r="FTP898" s="22"/>
      <c r="FTQ898" s="22"/>
      <c r="FTR898" s="22"/>
      <c r="FTS898" s="22"/>
      <c r="FTT898" s="22"/>
      <c r="FTU898" s="22"/>
      <c r="FTV898" s="22"/>
      <c r="FTW898" s="22"/>
      <c r="FTX898" s="22"/>
      <c r="FTY898" s="22"/>
      <c r="FTZ898" s="22"/>
      <c r="FUA898" s="22"/>
      <c r="FUB898" s="22"/>
      <c r="FUC898" s="22"/>
      <c r="FUD898" s="22"/>
      <c r="FUE898" s="22"/>
      <c r="FUF898" s="22"/>
      <c r="FUG898" s="22"/>
      <c r="FUH898" s="22"/>
      <c r="FUI898" s="22"/>
      <c r="FUJ898" s="22"/>
      <c r="FUK898" s="22"/>
      <c r="FUL898" s="22"/>
      <c r="FUM898" s="22"/>
      <c r="FUN898" s="22"/>
      <c r="FUO898" s="22"/>
      <c r="FUP898" s="22"/>
      <c r="FUQ898" s="22"/>
      <c r="FUR898" s="22"/>
      <c r="FUS898" s="22"/>
      <c r="FUT898" s="22"/>
      <c r="FUU898" s="22"/>
      <c r="FUV898" s="22"/>
      <c r="FUW898" s="22"/>
      <c r="FUX898" s="22"/>
      <c r="FUY898" s="22"/>
      <c r="FUZ898" s="22"/>
      <c r="FVA898" s="22"/>
      <c r="FVB898" s="22"/>
      <c r="FVC898" s="22"/>
      <c r="FVD898" s="22"/>
      <c r="FVE898" s="22"/>
      <c r="FVF898" s="22"/>
      <c r="FVG898" s="22"/>
      <c r="FVH898" s="22"/>
      <c r="FVI898" s="22"/>
      <c r="FVJ898" s="22"/>
      <c r="FVK898" s="22"/>
      <c r="FVL898" s="22"/>
      <c r="FVM898" s="22"/>
      <c r="FVN898" s="22"/>
      <c r="FVO898" s="22"/>
      <c r="FVP898" s="22"/>
      <c r="FVQ898" s="22"/>
      <c r="FVR898" s="22"/>
      <c r="FVS898" s="22"/>
      <c r="FVT898" s="22"/>
      <c r="FVU898" s="22"/>
      <c r="FVV898" s="22"/>
      <c r="FVW898" s="22"/>
      <c r="FVX898" s="22"/>
      <c r="FVY898" s="22"/>
      <c r="FVZ898" s="22"/>
      <c r="FWA898" s="22"/>
      <c r="FWB898" s="22"/>
      <c r="FWC898" s="22"/>
      <c r="FWD898" s="22"/>
      <c r="FWE898" s="22"/>
      <c r="FWF898" s="22"/>
      <c r="FWG898" s="22"/>
      <c r="FWH898" s="22"/>
      <c r="FWI898" s="22"/>
      <c r="FWJ898" s="22"/>
      <c r="FWK898" s="22"/>
      <c r="FWL898" s="22"/>
      <c r="FWM898" s="22"/>
      <c r="FWN898" s="22"/>
      <c r="FWO898" s="22"/>
      <c r="FWP898" s="22"/>
      <c r="FWQ898" s="22"/>
      <c r="FWR898" s="22"/>
      <c r="FWS898" s="22"/>
      <c r="FWT898" s="22"/>
      <c r="FWU898" s="22"/>
      <c r="FWV898" s="22"/>
      <c r="FWW898" s="22"/>
      <c r="FWX898" s="22"/>
      <c r="FWY898" s="22"/>
      <c r="FWZ898" s="22"/>
      <c r="FXA898" s="22"/>
      <c r="FXB898" s="22"/>
      <c r="FXC898" s="22"/>
      <c r="FXD898" s="22"/>
      <c r="FXE898" s="22"/>
      <c r="FXF898" s="22"/>
      <c r="FXG898" s="22"/>
      <c r="FXH898" s="22"/>
      <c r="FXI898" s="22"/>
      <c r="FXJ898" s="22"/>
      <c r="FXK898" s="22"/>
      <c r="FXL898" s="22"/>
      <c r="FXM898" s="22"/>
      <c r="FXN898" s="22"/>
      <c r="FXO898" s="22"/>
      <c r="FXP898" s="22"/>
      <c r="FXQ898" s="22"/>
      <c r="FXR898" s="22"/>
      <c r="FXS898" s="22"/>
      <c r="FXT898" s="22"/>
      <c r="FXU898" s="22"/>
      <c r="FXV898" s="22"/>
      <c r="FXW898" s="22"/>
      <c r="FXX898" s="22"/>
      <c r="FXY898" s="22"/>
      <c r="FXZ898" s="22"/>
      <c r="FYA898" s="22"/>
      <c r="FYB898" s="22"/>
      <c r="FYC898" s="22"/>
      <c r="FYD898" s="22"/>
      <c r="FYE898" s="22"/>
      <c r="FYF898" s="22"/>
      <c r="FYG898" s="22"/>
      <c r="FYH898" s="22"/>
      <c r="FYI898" s="22"/>
      <c r="FYJ898" s="22"/>
      <c r="FYK898" s="22"/>
      <c r="FYL898" s="22"/>
      <c r="FYM898" s="22"/>
      <c r="FYN898" s="22"/>
      <c r="FYO898" s="22"/>
      <c r="FYP898" s="22"/>
      <c r="FYQ898" s="22"/>
      <c r="FYR898" s="22"/>
      <c r="FYS898" s="22"/>
      <c r="FYT898" s="22"/>
      <c r="FYU898" s="22"/>
      <c r="FYV898" s="22"/>
      <c r="FYW898" s="22"/>
      <c r="FYX898" s="22"/>
      <c r="FYY898" s="22"/>
      <c r="FYZ898" s="22"/>
      <c r="FZA898" s="22"/>
      <c r="FZB898" s="22"/>
      <c r="FZC898" s="22"/>
      <c r="FZD898" s="22"/>
      <c r="FZE898" s="22"/>
      <c r="FZF898" s="22"/>
      <c r="FZG898" s="22"/>
      <c r="FZH898" s="22"/>
      <c r="FZI898" s="22"/>
      <c r="FZJ898" s="22"/>
      <c r="FZK898" s="22"/>
      <c r="FZL898" s="22"/>
      <c r="FZM898" s="22"/>
      <c r="FZN898" s="22"/>
      <c r="FZO898" s="22"/>
      <c r="FZP898" s="22"/>
      <c r="FZQ898" s="22"/>
      <c r="FZR898" s="22"/>
      <c r="FZS898" s="22"/>
      <c r="FZT898" s="22"/>
      <c r="FZU898" s="22"/>
      <c r="FZV898" s="22"/>
      <c r="FZW898" s="22"/>
      <c r="FZX898" s="22"/>
      <c r="FZY898" s="22"/>
      <c r="FZZ898" s="22"/>
      <c r="GAA898" s="22"/>
      <c r="GAB898" s="22"/>
      <c r="GAC898" s="22"/>
      <c r="GAD898" s="22"/>
      <c r="GAE898" s="22"/>
      <c r="GAF898" s="22"/>
      <c r="GAG898" s="22"/>
      <c r="GAH898" s="22"/>
      <c r="GAI898" s="22"/>
      <c r="GAJ898" s="22"/>
      <c r="GAK898" s="22"/>
      <c r="GAL898" s="22"/>
      <c r="GAM898" s="22"/>
      <c r="GAN898" s="22"/>
      <c r="GAO898" s="22"/>
      <c r="GAP898" s="22"/>
      <c r="GAQ898" s="22"/>
      <c r="GAR898" s="22"/>
      <c r="GAS898" s="22"/>
      <c r="GAT898" s="22"/>
      <c r="GAU898" s="22"/>
      <c r="GAV898" s="22"/>
      <c r="GAW898" s="22"/>
      <c r="GAX898" s="22"/>
      <c r="GAY898" s="22"/>
      <c r="GAZ898" s="22"/>
      <c r="GBA898" s="22"/>
      <c r="GBB898" s="22"/>
      <c r="GBC898" s="22"/>
      <c r="GBD898" s="22"/>
      <c r="GBE898" s="22"/>
      <c r="GBF898" s="22"/>
      <c r="GBG898" s="22"/>
      <c r="GBH898" s="22"/>
      <c r="GBI898" s="22"/>
      <c r="GBJ898" s="22"/>
      <c r="GBK898" s="22"/>
      <c r="GBL898" s="22"/>
      <c r="GBM898" s="22"/>
      <c r="GBN898" s="22"/>
      <c r="GBO898" s="22"/>
      <c r="GBP898" s="22"/>
      <c r="GBQ898" s="22"/>
      <c r="GBR898" s="22"/>
      <c r="GBS898" s="22"/>
      <c r="GBT898" s="22"/>
      <c r="GBU898" s="22"/>
      <c r="GBV898" s="22"/>
      <c r="GBW898" s="22"/>
      <c r="GBX898" s="22"/>
      <c r="GBY898" s="22"/>
      <c r="GBZ898" s="22"/>
      <c r="GCA898" s="22"/>
      <c r="GCB898" s="22"/>
      <c r="GCC898" s="22"/>
      <c r="GCD898" s="22"/>
      <c r="GCE898" s="22"/>
      <c r="GCF898" s="22"/>
      <c r="GCG898" s="22"/>
      <c r="GCH898" s="22"/>
      <c r="GCI898" s="22"/>
      <c r="GCJ898" s="22"/>
      <c r="GCK898" s="22"/>
      <c r="GCL898" s="22"/>
      <c r="GCM898" s="22"/>
      <c r="GCN898" s="22"/>
      <c r="GCO898" s="22"/>
      <c r="GCP898" s="22"/>
      <c r="GCQ898" s="22"/>
      <c r="GCR898" s="22"/>
      <c r="GCS898" s="22"/>
      <c r="GCT898" s="22"/>
      <c r="GCU898" s="22"/>
      <c r="GCV898" s="22"/>
      <c r="GCW898" s="22"/>
      <c r="GCX898" s="22"/>
      <c r="GCY898" s="22"/>
      <c r="GCZ898" s="22"/>
      <c r="GDA898" s="22"/>
      <c r="GDB898" s="22"/>
      <c r="GDC898" s="22"/>
      <c r="GDD898" s="22"/>
      <c r="GDE898" s="22"/>
      <c r="GDF898" s="22"/>
      <c r="GDG898" s="22"/>
      <c r="GDH898" s="22"/>
      <c r="GDI898" s="22"/>
      <c r="GDJ898" s="22"/>
      <c r="GDK898" s="22"/>
      <c r="GDL898" s="22"/>
      <c r="GDM898" s="22"/>
      <c r="GDN898" s="22"/>
      <c r="GDO898" s="22"/>
      <c r="GDP898" s="22"/>
      <c r="GDQ898" s="22"/>
      <c r="GDR898" s="22"/>
      <c r="GDS898" s="22"/>
      <c r="GDT898" s="22"/>
      <c r="GDU898" s="22"/>
      <c r="GDV898" s="22"/>
      <c r="GDW898" s="22"/>
      <c r="GDX898" s="22"/>
      <c r="GDY898" s="22"/>
      <c r="GDZ898" s="22"/>
      <c r="GEA898" s="22"/>
      <c r="GEB898" s="22"/>
      <c r="GEC898" s="22"/>
      <c r="GED898" s="22"/>
      <c r="GEE898" s="22"/>
      <c r="GEF898" s="22"/>
      <c r="GEG898" s="22"/>
      <c r="GEH898" s="22"/>
      <c r="GEI898" s="22"/>
      <c r="GEJ898" s="22"/>
      <c r="GEK898" s="22"/>
      <c r="GEL898" s="22"/>
      <c r="GEM898" s="22"/>
      <c r="GEN898" s="22"/>
      <c r="GEO898" s="22"/>
      <c r="GEP898" s="22"/>
      <c r="GEQ898" s="22"/>
      <c r="GER898" s="22"/>
      <c r="GES898" s="22"/>
      <c r="GET898" s="22"/>
      <c r="GEU898" s="22"/>
      <c r="GEV898" s="22"/>
      <c r="GEW898" s="22"/>
      <c r="GEX898" s="22"/>
      <c r="GEY898" s="22"/>
      <c r="GEZ898" s="22"/>
      <c r="GFA898" s="22"/>
      <c r="GFB898" s="22"/>
      <c r="GFC898" s="22"/>
      <c r="GFD898" s="22"/>
      <c r="GFE898" s="22"/>
      <c r="GFF898" s="22"/>
      <c r="GFG898" s="22"/>
      <c r="GFH898" s="22"/>
      <c r="GFI898" s="22"/>
      <c r="GFJ898" s="22"/>
      <c r="GFK898" s="22"/>
      <c r="GFL898" s="22"/>
      <c r="GFM898" s="22"/>
      <c r="GFN898" s="22"/>
      <c r="GFO898" s="22"/>
      <c r="GFP898" s="22"/>
      <c r="GFQ898" s="22"/>
      <c r="GFR898" s="22"/>
      <c r="GFS898" s="22"/>
      <c r="GFT898" s="22"/>
      <c r="GFU898" s="22"/>
      <c r="GFV898" s="22"/>
      <c r="GFW898" s="22"/>
      <c r="GFX898" s="22"/>
      <c r="GFY898" s="22"/>
      <c r="GFZ898" s="22"/>
      <c r="GGA898" s="22"/>
      <c r="GGB898" s="22"/>
      <c r="GGC898" s="22"/>
      <c r="GGD898" s="22"/>
      <c r="GGE898" s="22"/>
      <c r="GGF898" s="22"/>
      <c r="GGG898" s="22"/>
      <c r="GGH898" s="22"/>
      <c r="GGI898" s="22"/>
      <c r="GGJ898" s="22"/>
      <c r="GGK898" s="22"/>
      <c r="GGL898" s="22"/>
      <c r="GGM898" s="22"/>
      <c r="GGN898" s="22"/>
      <c r="GGO898" s="22"/>
      <c r="GGP898" s="22"/>
      <c r="GGQ898" s="22"/>
      <c r="GGR898" s="22"/>
      <c r="GGS898" s="22"/>
      <c r="GGT898" s="22"/>
      <c r="GGU898" s="22"/>
      <c r="GGV898" s="22"/>
      <c r="GGW898" s="22"/>
      <c r="GGX898" s="22"/>
      <c r="GGY898" s="22"/>
      <c r="GGZ898" s="22"/>
      <c r="GHA898" s="22"/>
      <c r="GHB898" s="22"/>
      <c r="GHC898" s="22"/>
      <c r="GHD898" s="22"/>
      <c r="GHE898" s="22"/>
      <c r="GHF898" s="22"/>
      <c r="GHG898" s="22"/>
      <c r="GHH898" s="22"/>
      <c r="GHI898" s="22"/>
      <c r="GHJ898" s="22"/>
      <c r="GHK898" s="22"/>
      <c r="GHL898" s="22"/>
      <c r="GHM898" s="22"/>
      <c r="GHN898" s="22"/>
      <c r="GHO898" s="22"/>
      <c r="GHP898" s="22"/>
      <c r="GHQ898" s="22"/>
      <c r="GHR898" s="22"/>
      <c r="GHS898" s="22"/>
      <c r="GHT898" s="22"/>
      <c r="GHU898" s="22"/>
      <c r="GHV898" s="22"/>
      <c r="GHW898" s="22"/>
      <c r="GHX898" s="22"/>
      <c r="GHY898" s="22"/>
      <c r="GHZ898" s="22"/>
      <c r="GIA898" s="22"/>
      <c r="GIB898" s="22"/>
      <c r="GIC898" s="22"/>
      <c r="GID898" s="22"/>
      <c r="GIE898" s="22"/>
      <c r="GIF898" s="22"/>
      <c r="GIG898" s="22"/>
      <c r="GIH898" s="22"/>
      <c r="GII898" s="22"/>
      <c r="GIJ898" s="22"/>
      <c r="GIK898" s="22"/>
      <c r="GIL898" s="22"/>
      <c r="GIM898" s="22"/>
      <c r="GIN898" s="22"/>
      <c r="GIO898" s="22"/>
      <c r="GIP898" s="22"/>
      <c r="GIQ898" s="22"/>
      <c r="GIR898" s="22"/>
      <c r="GIS898" s="22"/>
      <c r="GIT898" s="22"/>
      <c r="GIU898" s="22"/>
      <c r="GIV898" s="22"/>
      <c r="GIW898" s="22"/>
      <c r="GIX898" s="22"/>
      <c r="GIY898" s="22"/>
      <c r="GIZ898" s="22"/>
      <c r="GJA898" s="22"/>
      <c r="GJB898" s="22"/>
      <c r="GJC898" s="22"/>
      <c r="GJD898" s="22"/>
      <c r="GJE898" s="22"/>
      <c r="GJF898" s="22"/>
      <c r="GJG898" s="22"/>
      <c r="GJH898" s="22"/>
      <c r="GJI898" s="22"/>
      <c r="GJJ898" s="22"/>
      <c r="GJK898" s="22"/>
      <c r="GJL898" s="22"/>
      <c r="GJM898" s="22"/>
      <c r="GJN898" s="22"/>
      <c r="GJO898" s="22"/>
      <c r="GJP898" s="22"/>
      <c r="GJQ898" s="22"/>
      <c r="GJR898" s="22"/>
      <c r="GJS898" s="22"/>
      <c r="GJT898" s="22"/>
      <c r="GJU898" s="22"/>
      <c r="GJV898" s="22"/>
      <c r="GJW898" s="22"/>
      <c r="GJX898" s="22"/>
      <c r="GJY898" s="22"/>
      <c r="GJZ898" s="22"/>
      <c r="GKA898" s="22"/>
      <c r="GKB898" s="22"/>
      <c r="GKC898" s="22"/>
      <c r="GKD898" s="22"/>
      <c r="GKE898" s="22"/>
      <c r="GKF898" s="22"/>
      <c r="GKG898" s="22"/>
      <c r="GKH898" s="22"/>
      <c r="GKI898" s="22"/>
      <c r="GKJ898" s="22"/>
      <c r="GKK898" s="22"/>
      <c r="GKL898" s="22"/>
      <c r="GKM898" s="22"/>
      <c r="GKN898" s="22"/>
      <c r="GKO898" s="22"/>
      <c r="GKP898" s="22"/>
      <c r="GKQ898" s="22"/>
      <c r="GKR898" s="22"/>
      <c r="GKS898" s="22"/>
      <c r="GKT898" s="22"/>
      <c r="GKU898" s="22"/>
      <c r="GKV898" s="22"/>
      <c r="GKW898" s="22"/>
      <c r="GKX898" s="22"/>
      <c r="GKY898" s="22"/>
      <c r="GKZ898" s="22"/>
      <c r="GLA898" s="22"/>
      <c r="GLB898" s="22"/>
      <c r="GLC898" s="22"/>
      <c r="GLD898" s="22"/>
      <c r="GLE898" s="22"/>
      <c r="GLF898" s="22"/>
      <c r="GLG898" s="22"/>
      <c r="GLH898" s="22"/>
      <c r="GLI898" s="22"/>
      <c r="GLJ898" s="22"/>
      <c r="GLK898" s="22"/>
      <c r="GLL898" s="22"/>
      <c r="GLM898" s="22"/>
      <c r="GLN898" s="22"/>
      <c r="GLO898" s="22"/>
      <c r="GLP898" s="22"/>
      <c r="GLQ898" s="22"/>
      <c r="GLR898" s="22"/>
      <c r="GLS898" s="22"/>
      <c r="GLT898" s="22"/>
      <c r="GLU898" s="22"/>
      <c r="GLV898" s="22"/>
      <c r="GLW898" s="22"/>
      <c r="GLX898" s="22"/>
      <c r="GLY898" s="22"/>
      <c r="GLZ898" s="22"/>
      <c r="GMA898" s="22"/>
      <c r="GMB898" s="22"/>
      <c r="GMC898" s="22"/>
      <c r="GMD898" s="22"/>
      <c r="GME898" s="22"/>
      <c r="GMF898" s="22"/>
      <c r="GMG898" s="22"/>
      <c r="GMH898" s="22"/>
      <c r="GMI898" s="22"/>
      <c r="GMJ898" s="22"/>
      <c r="GMK898" s="22"/>
      <c r="GML898" s="22"/>
      <c r="GMM898" s="22"/>
      <c r="GMN898" s="22"/>
      <c r="GMO898" s="22"/>
      <c r="GMP898" s="22"/>
      <c r="GMQ898" s="22"/>
      <c r="GMR898" s="22"/>
      <c r="GMS898" s="22"/>
      <c r="GMT898" s="22"/>
      <c r="GMU898" s="22"/>
      <c r="GMV898" s="22"/>
      <c r="GMW898" s="22"/>
      <c r="GMX898" s="22"/>
      <c r="GMY898" s="22"/>
      <c r="GMZ898" s="22"/>
      <c r="GNA898" s="22"/>
      <c r="GNB898" s="22"/>
      <c r="GNC898" s="22"/>
      <c r="GND898" s="22"/>
      <c r="GNE898" s="22"/>
      <c r="GNF898" s="22"/>
      <c r="GNG898" s="22"/>
      <c r="GNH898" s="22"/>
      <c r="GNI898" s="22"/>
      <c r="GNJ898" s="22"/>
      <c r="GNK898" s="22"/>
      <c r="GNL898" s="22"/>
      <c r="GNM898" s="22"/>
      <c r="GNN898" s="22"/>
      <c r="GNO898" s="22"/>
      <c r="GNP898" s="22"/>
      <c r="GNQ898" s="22"/>
      <c r="GNR898" s="22"/>
      <c r="GNS898" s="22"/>
      <c r="GNT898" s="22"/>
      <c r="GNU898" s="22"/>
      <c r="GNV898" s="22"/>
      <c r="GNW898" s="22"/>
      <c r="GNX898" s="22"/>
      <c r="GNY898" s="22"/>
      <c r="GNZ898" s="22"/>
      <c r="GOA898" s="22"/>
      <c r="GOB898" s="22"/>
      <c r="GOC898" s="22"/>
      <c r="GOD898" s="22"/>
      <c r="GOE898" s="22"/>
      <c r="GOF898" s="22"/>
      <c r="GOG898" s="22"/>
      <c r="GOH898" s="22"/>
      <c r="GOI898" s="22"/>
      <c r="GOJ898" s="22"/>
      <c r="GOK898" s="22"/>
      <c r="GOL898" s="22"/>
      <c r="GOM898" s="22"/>
      <c r="GON898" s="22"/>
      <c r="GOO898" s="22"/>
      <c r="GOP898" s="22"/>
      <c r="GOQ898" s="22"/>
      <c r="GOR898" s="22"/>
      <c r="GOS898" s="22"/>
      <c r="GOT898" s="22"/>
      <c r="GOU898" s="22"/>
      <c r="GOV898" s="22"/>
      <c r="GOW898" s="22"/>
      <c r="GOX898" s="22"/>
      <c r="GOY898" s="22"/>
      <c r="GOZ898" s="22"/>
      <c r="GPA898" s="22"/>
      <c r="GPB898" s="22"/>
      <c r="GPC898" s="22"/>
      <c r="GPD898" s="22"/>
      <c r="GPE898" s="22"/>
      <c r="GPF898" s="22"/>
      <c r="GPG898" s="22"/>
      <c r="GPH898" s="22"/>
      <c r="GPI898" s="22"/>
      <c r="GPJ898" s="22"/>
      <c r="GPK898" s="22"/>
      <c r="GPL898" s="22"/>
      <c r="GPM898" s="22"/>
      <c r="GPN898" s="22"/>
      <c r="GPO898" s="22"/>
      <c r="GPP898" s="22"/>
      <c r="GPQ898" s="22"/>
      <c r="GPR898" s="22"/>
      <c r="GPS898" s="22"/>
      <c r="GPT898" s="22"/>
      <c r="GPU898" s="22"/>
      <c r="GPV898" s="22"/>
      <c r="GPW898" s="22"/>
      <c r="GPX898" s="22"/>
      <c r="GPY898" s="22"/>
      <c r="GPZ898" s="22"/>
      <c r="GQA898" s="22"/>
      <c r="GQB898" s="22"/>
      <c r="GQC898" s="22"/>
      <c r="GQD898" s="22"/>
      <c r="GQE898" s="22"/>
      <c r="GQF898" s="22"/>
      <c r="GQG898" s="22"/>
      <c r="GQH898" s="22"/>
      <c r="GQI898" s="22"/>
      <c r="GQJ898" s="22"/>
      <c r="GQK898" s="22"/>
      <c r="GQL898" s="22"/>
      <c r="GQM898" s="22"/>
      <c r="GQN898" s="22"/>
      <c r="GQO898" s="22"/>
      <c r="GQP898" s="22"/>
      <c r="GQQ898" s="22"/>
      <c r="GQR898" s="22"/>
      <c r="GQS898" s="22"/>
      <c r="GQT898" s="22"/>
      <c r="GQU898" s="22"/>
      <c r="GQV898" s="22"/>
      <c r="GQW898" s="22"/>
      <c r="GQX898" s="22"/>
      <c r="GQY898" s="22"/>
      <c r="GQZ898" s="22"/>
      <c r="GRA898" s="22"/>
      <c r="GRB898" s="22"/>
      <c r="GRC898" s="22"/>
      <c r="GRD898" s="22"/>
      <c r="GRE898" s="22"/>
      <c r="GRF898" s="22"/>
      <c r="GRG898" s="22"/>
      <c r="GRH898" s="22"/>
      <c r="GRI898" s="22"/>
      <c r="GRJ898" s="22"/>
      <c r="GRK898" s="22"/>
      <c r="GRL898" s="22"/>
      <c r="GRM898" s="22"/>
      <c r="GRN898" s="22"/>
      <c r="GRO898" s="22"/>
      <c r="GRP898" s="22"/>
      <c r="GRQ898" s="22"/>
      <c r="GRR898" s="22"/>
      <c r="GRS898" s="22"/>
      <c r="GRT898" s="22"/>
      <c r="GRU898" s="22"/>
      <c r="GRV898" s="22"/>
      <c r="GRW898" s="22"/>
      <c r="GRX898" s="22"/>
      <c r="GRY898" s="22"/>
      <c r="GRZ898" s="22"/>
      <c r="GSA898" s="22"/>
      <c r="GSB898" s="22"/>
      <c r="GSC898" s="22"/>
      <c r="GSD898" s="22"/>
      <c r="GSE898" s="22"/>
      <c r="GSF898" s="22"/>
      <c r="GSG898" s="22"/>
      <c r="GSH898" s="22"/>
      <c r="GSI898" s="22"/>
      <c r="GSJ898" s="22"/>
      <c r="GSK898" s="22"/>
      <c r="GSL898" s="22"/>
      <c r="GSM898" s="22"/>
      <c r="GSN898" s="22"/>
      <c r="GSO898" s="22"/>
      <c r="GSP898" s="22"/>
      <c r="GSQ898" s="22"/>
      <c r="GSR898" s="22"/>
      <c r="GSS898" s="22"/>
      <c r="GST898" s="22"/>
      <c r="GSU898" s="22"/>
      <c r="GSV898" s="22"/>
      <c r="GSW898" s="22"/>
      <c r="GSX898" s="22"/>
      <c r="GSY898" s="22"/>
      <c r="GSZ898" s="22"/>
      <c r="GTA898" s="22"/>
      <c r="GTB898" s="22"/>
      <c r="GTC898" s="22"/>
      <c r="GTD898" s="22"/>
      <c r="GTE898" s="22"/>
      <c r="GTF898" s="22"/>
      <c r="GTG898" s="22"/>
      <c r="GTH898" s="22"/>
      <c r="GTI898" s="22"/>
      <c r="GTJ898" s="22"/>
      <c r="GTK898" s="22"/>
      <c r="GTL898" s="22"/>
      <c r="GTM898" s="22"/>
      <c r="GTN898" s="22"/>
      <c r="GTO898" s="22"/>
      <c r="GTP898" s="22"/>
      <c r="GTQ898" s="22"/>
      <c r="GTR898" s="22"/>
      <c r="GTS898" s="22"/>
      <c r="GTT898" s="22"/>
      <c r="GTU898" s="22"/>
      <c r="GTV898" s="22"/>
      <c r="GTW898" s="22"/>
      <c r="GTX898" s="22"/>
      <c r="GTY898" s="22"/>
      <c r="GTZ898" s="22"/>
      <c r="GUA898" s="22"/>
      <c r="GUB898" s="22"/>
      <c r="GUC898" s="22"/>
      <c r="GUD898" s="22"/>
      <c r="GUE898" s="22"/>
      <c r="GUF898" s="22"/>
      <c r="GUG898" s="22"/>
      <c r="GUH898" s="22"/>
      <c r="GUI898" s="22"/>
      <c r="GUJ898" s="22"/>
      <c r="GUK898" s="22"/>
      <c r="GUL898" s="22"/>
      <c r="GUM898" s="22"/>
      <c r="GUN898" s="22"/>
      <c r="GUO898" s="22"/>
      <c r="GUP898" s="22"/>
      <c r="GUQ898" s="22"/>
      <c r="GUR898" s="22"/>
      <c r="GUS898" s="22"/>
      <c r="GUT898" s="22"/>
      <c r="GUU898" s="22"/>
      <c r="GUV898" s="22"/>
      <c r="GUW898" s="22"/>
      <c r="GUX898" s="22"/>
      <c r="GUY898" s="22"/>
      <c r="GUZ898" s="22"/>
      <c r="GVA898" s="22"/>
      <c r="GVB898" s="22"/>
      <c r="GVC898" s="22"/>
      <c r="GVD898" s="22"/>
      <c r="GVE898" s="22"/>
      <c r="GVF898" s="22"/>
      <c r="GVG898" s="22"/>
      <c r="GVH898" s="22"/>
      <c r="GVI898" s="22"/>
      <c r="GVJ898" s="22"/>
      <c r="GVK898" s="22"/>
      <c r="GVL898" s="22"/>
      <c r="GVM898" s="22"/>
      <c r="GVN898" s="22"/>
      <c r="GVO898" s="22"/>
      <c r="GVP898" s="22"/>
      <c r="GVQ898" s="22"/>
      <c r="GVR898" s="22"/>
      <c r="GVS898" s="22"/>
      <c r="GVT898" s="22"/>
      <c r="GVU898" s="22"/>
      <c r="GVV898" s="22"/>
      <c r="GVW898" s="22"/>
      <c r="GVX898" s="22"/>
      <c r="GVY898" s="22"/>
      <c r="GVZ898" s="22"/>
      <c r="GWA898" s="22"/>
      <c r="GWB898" s="22"/>
      <c r="GWC898" s="22"/>
      <c r="GWD898" s="22"/>
      <c r="GWE898" s="22"/>
      <c r="GWF898" s="22"/>
      <c r="GWG898" s="22"/>
      <c r="GWH898" s="22"/>
      <c r="GWI898" s="22"/>
      <c r="GWJ898" s="22"/>
      <c r="GWK898" s="22"/>
      <c r="GWL898" s="22"/>
      <c r="GWM898" s="22"/>
      <c r="GWN898" s="22"/>
      <c r="GWO898" s="22"/>
      <c r="GWP898" s="22"/>
      <c r="GWQ898" s="22"/>
      <c r="GWR898" s="22"/>
      <c r="GWS898" s="22"/>
      <c r="GWT898" s="22"/>
      <c r="GWU898" s="22"/>
      <c r="GWV898" s="22"/>
      <c r="GWW898" s="22"/>
      <c r="GWX898" s="22"/>
      <c r="GWY898" s="22"/>
      <c r="GWZ898" s="22"/>
      <c r="GXA898" s="22"/>
      <c r="GXB898" s="22"/>
      <c r="GXC898" s="22"/>
      <c r="GXD898" s="22"/>
      <c r="GXE898" s="22"/>
      <c r="GXF898" s="22"/>
      <c r="GXG898" s="22"/>
      <c r="GXH898" s="22"/>
      <c r="GXI898" s="22"/>
      <c r="GXJ898" s="22"/>
      <c r="GXK898" s="22"/>
      <c r="GXL898" s="22"/>
      <c r="GXM898" s="22"/>
      <c r="GXN898" s="22"/>
      <c r="GXO898" s="22"/>
      <c r="GXP898" s="22"/>
      <c r="GXQ898" s="22"/>
      <c r="GXR898" s="22"/>
      <c r="GXS898" s="22"/>
      <c r="GXT898" s="22"/>
      <c r="GXU898" s="22"/>
      <c r="GXV898" s="22"/>
      <c r="GXW898" s="22"/>
      <c r="GXX898" s="22"/>
      <c r="GXY898" s="22"/>
      <c r="GXZ898" s="22"/>
      <c r="GYA898" s="22"/>
      <c r="GYB898" s="22"/>
      <c r="GYC898" s="22"/>
      <c r="GYD898" s="22"/>
      <c r="GYE898" s="22"/>
      <c r="GYF898" s="22"/>
      <c r="GYG898" s="22"/>
      <c r="GYH898" s="22"/>
      <c r="GYI898" s="22"/>
      <c r="GYJ898" s="22"/>
      <c r="GYK898" s="22"/>
      <c r="GYL898" s="22"/>
      <c r="GYM898" s="22"/>
      <c r="GYN898" s="22"/>
      <c r="GYO898" s="22"/>
      <c r="GYP898" s="22"/>
      <c r="GYQ898" s="22"/>
      <c r="GYR898" s="22"/>
      <c r="GYS898" s="22"/>
      <c r="GYT898" s="22"/>
      <c r="GYU898" s="22"/>
      <c r="GYV898" s="22"/>
      <c r="GYW898" s="22"/>
      <c r="GYX898" s="22"/>
      <c r="GYY898" s="22"/>
      <c r="GYZ898" s="22"/>
      <c r="GZA898" s="22"/>
      <c r="GZB898" s="22"/>
      <c r="GZC898" s="22"/>
      <c r="GZD898" s="22"/>
      <c r="GZE898" s="22"/>
      <c r="GZF898" s="22"/>
      <c r="GZG898" s="22"/>
      <c r="GZH898" s="22"/>
      <c r="GZI898" s="22"/>
      <c r="GZJ898" s="22"/>
      <c r="GZK898" s="22"/>
      <c r="GZL898" s="22"/>
      <c r="GZM898" s="22"/>
      <c r="GZN898" s="22"/>
      <c r="GZO898" s="22"/>
      <c r="GZP898" s="22"/>
      <c r="GZQ898" s="22"/>
      <c r="GZR898" s="22"/>
      <c r="GZS898" s="22"/>
      <c r="GZT898" s="22"/>
      <c r="GZU898" s="22"/>
      <c r="GZV898" s="22"/>
      <c r="GZW898" s="22"/>
      <c r="GZX898" s="22"/>
      <c r="GZY898" s="22"/>
      <c r="GZZ898" s="22"/>
      <c r="HAA898" s="22"/>
      <c r="HAB898" s="22"/>
      <c r="HAC898" s="22"/>
      <c r="HAD898" s="22"/>
      <c r="HAE898" s="22"/>
      <c r="HAF898" s="22"/>
      <c r="HAG898" s="22"/>
      <c r="HAH898" s="22"/>
      <c r="HAI898" s="22"/>
      <c r="HAJ898" s="22"/>
      <c r="HAK898" s="22"/>
      <c r="HAL898" s="22"/>
      <c r="HAM898" s="22"/>
      <c r="HAN898" s="22"/>
      <c r="HAO898" s="22"/>
      <c r="HAP898" s="22"/>
      <c r="HAQ898" s="22"/>
      <c r="HAR898" s="22"/>
      <c r="HAS898" s="22"/>
      <c r="HAT898" s="22"/>
      <c r="HAU898" s="22"/>
      <c r="HAV898" s="22"/>
      <c r="HAW898" s="22"/>
      <c r="HAX898" s="22"/>
      <c r="HAY898" s="22"/>
      <c r="HAZ898" s="22"/>
      <c r="HBA898" s="22"/>
      <c r="HBB898" s="22"/>
      <c r="HBC898" s="22"/>
      <c r="HBD898" s="22"/>
      <c r="HBE898" s="22"/>
      <c r="HBF898" s="22"/>
      <c r="HBG898" s="22"/>
      <c r="HBH898" s="22"/>
      <c r="HBI898" s="22"/>
      <c r="HBJ898" s="22"/>
      <c r="HBK898" s="22"/>
      <c r="HBL898" s="22"/>
      <c r="HBM898" s="22"/>
      <c r="HBN898" s="22"/>
      <c r="HBO898" s="22"/>
      <c r="HBP898" s="22"/>
      <c r="HBQ898" s="22"/>
      <c r="HBR898" s="22"/>
      <c r="HBS898" s="22"/>
      <c r="HBT898" s="22"/>
      <c r="HBU898" s="22"/>
      <c r="HBV898" s="22"/>
      <c r="HBW898" s="22"/>
      <c r="HBX898" s="22"/>
      <c r="HBY898" s="22"/>
      <c r="HBZ898" s="22"/>
      <c r="HCA898" s="22"/>
      <c r="HCB898" s="22"/>
      <c r="HCC898" s="22"/>
      <c r="HCD898" s="22"/>
      <c r="HCE898" s="22"/>
      <c r="HCF898" s="22"/>
      <c r="HCG898" s="22"/>
      <c r="HCH898" s="22"/>
      <c r="HCI898" s="22"/>
      <c r="HCJ898" s="22"/>
      <c r="HCK898" s="22"/>
      <c r="HCL898" s="22"/>
      <c r="HCM898" s="22"/>
      <c r="HCN898" s="22"/>
      <c r="HCO898" s="22"/>
      <c r="HCP898" s="22"/>
      <c r="HCQ898" s="22"/>
      <c r="HCR898" s="22"/>
      <c r="HCS898" s="22"/>
      <c r="HCT898" s="22"/>
      <c r="HCU898" s="22"/>
      <c r="HCV898" s="22"/>
      <c r="HCW898" s="22"/>
      <c r="HCX898" s="22"/>
      <c r="HCY898" s="22"/>
      <c r="HCZ898" s="22"/>
      <c r="HDA898" s="22"/>
      <c r="HDB898" s="22"/>
      <c r="HDC898" s="22"/>
      <c r="HDD898" s="22"/>
      <c r="HDE898" s="22"/>
      <c r="HDF898" s="22"/>
      <c r="HDG898" s="22"/>
      <c r="HDH898" s="22"/>
      <c r="HDI898" s="22"/>
      <c r="HDJ898" s="22"/>
      <c r="HDK898" s="22"/>
      <c r="HDL898" s="22"/>
      <c r="HDM898" s="22"/>
      <c r="HDN898" s="22"/>
      <c r="HDO898" s="22"/>
      <c r="HDP898" s="22"/>
      <c r="HDQ898" s="22"/>
      <c r="HDR898" s="22"/>
      <c r="HDS898" s="22"/>
      <c r="HDT898" s="22"/>
      <c r="HDU898" s="22"/>
      <c r="HDV898" s="22"/>
      <c r="HDW898" s="22"/>
      <c r="HDX898" s="22"/>
      <c r="HDY898" s="22"/>
      <c r="HDZ898" s="22"/>
      <c r="HEA898" s="22"/>
      <c r="HEB898" s="22"/>
      <c r="HEC898" s="22"/>
      <c r="HED898" s="22"/>
      <c r="HEE898" s="22"/>
      <c r="HEF898" s="22"/>
      <c r="HEG898" s="22"/>
      <c r="HEH898" s="22"/>
      <c r="HEI898" s="22"/>
      <c r="HEJ898" s="22"/>
      <c r="HEK898" s="22"/>
      <c r="HEL898" s="22"/>
      <c r="HEM898" s="22"/>
      <c r="HEN898" s="22"/>
      <c r="HEO898" s="22"/>
      <c r="HEP898" s="22"/>
      <c r="HEQ898" s="22"/>
      <c r="HER898" s="22"/>
      <c r="HES898" s="22"/>
      <c r="HET898" s="22"/>
      <c r="HEU898" s="22"/>
      <c r="HEV898" s="22"/>
      <c r="HEW898" s="22"/>
      <c r="HEX898" s="22"/>
      <c r="HEY898" s="22"/>
      <c r="HEZ898" s="22"/>
      <c r="HFA898" s="22"/>
      <c r="HFB898" s="22"/>
      <c r="HFC898" s="22"/>
      <c r="HFD898" s="22"/>
      <c r="HFE898" s="22"/>
      <c r="HFF898" s="22"/>
      <c r="HFG898" s="22"/>
      <c r="HFH898" s="22"/>
      <c r="HFI898" s="22"/>
      <c r="HFJ898" s="22"/>
      <c r="HFK898" s="22"/>
      <c r="HFL898" s="22"/>
      <c r="HFM898" s="22"/>
      <c r="HFN898" s="22"/>
      <c r="HFO898" s="22"/>
      <c r="HFP898" s="22"/>
      <c r="HFQ898" s="22"/>
      <c r="HFR898" s="22"/>
      <c r="HFS898" s="22"/>
      <c r="HFT898" s="22"/>
      <c r="HFU898" s="22"/>
      <c r="HFV898" s="22"/>
      <c r="HFW898" s="22"/>
      <c r="HFX898" s="22"/>
      <c r="HFY898" s="22"/>
      <c r="HFZ898" s="22"/>
      <c r="HGA898" s="22"/>
      <c r="HGB898" s="22"/>
      <c r="HGC898" s="22"/>
      <c r="HGD898" s="22"/>
      <c r="HGE898" s="22"/>
      <c r="HGF898" s="22"/>
      <c r="HGG898" s="22"/>
      <c r="HGH898" s="22"/>
      <c r="HGI898" s="22"/>
      <c r="HGJ898" s="22"/>
      <c r="HGK898" s="22"/>
      <c r="HGL898" s="22"/>
      <c r="HGM898" s="22"/>
      <c r="HGN898" s="22"/>
      <c r="HGO898" s="22"/>
      <c r="HGP898" s="22"/>
      <c r="HGQ898" s="22"/>
      <c r="HGR898" s="22"/>
      <c r="HGS898" s="22"/>
      <c r="HGT898" s="22"/>
      <c r="HGU898" s="22"/>
      <c r="HGV898" s="22"/>
      <c r="HGW898" s="22"/>
      <c r="HGX898" s="22"/>
      <c r="HGY898" s="22"/>
      <c r="HGZ898" s="22"/>
      <c r="HHA898" s="22"/>
      <c r="HHB898" s="22"/>
      <c r="HHC898" s="22"/>
      <c r="HHD898" s="22"/>
      <c r="HHE898" s="22"/>
      <c r="HHF898" s="22"/>
      <c r="HHG898" s="22"/>
      <c r="HHH898" s="22"/>
      <c r="HHI898" s="22"/>
      <c r="HHJ898" s="22"/>
      <c r="HHK898" s="22"/>
      <c r="HHL898" s="22"/>
      <c r="HHM898" s="22"/>
      <c r="HHN898" s="22"/>
      <c r="HHO898" s="22"/>
      <c r="HHP898" s="22"/>
      <c r="HHQ898" s="22"/>
      <c r="HHR898" s="22"/>
      <c r="HHS898" s="22"/>
      <c r="HHT898" s="22"/>
      <c r="HHU898" s="22"/>
      <c r="HHV898" s="22"/>
      <c r="HHW898" s="22"/>
      <c r="HHX898" s="22"/>
      <c r="HHY898" s="22"/>
      <c r="HHZ898" s="22"/>
      <c r="HIA898" s="22"/>
      <c r="HIB898" s="22"/>
      <c r="HIC898" s="22"/>
      <c r="HID898" s="22"/>
      <c r="HIE898" s="22"/>
      <c r="HIF898" s="22"/>
      <c r="HIG898" s="22"/>
      <c r="HIH898" s="22"/>
      <c r="HII898" s="22"/>
      <c r="HIJ898" s="22"/>
      <c r="HIK898" s="22"/>
      <c r="HIL898" s="22"/>
      <c r="HIM898" s="22"/>
      <c r="HIN898" s="22"/>
      <c r="HIO898" s="22"/>
      <c r="HIP898" s="22"/>
      <c r="HIQ898" s="22"/>
      <c r="HIR898" s="22"/>
      <c r="HIS898" s="22"/>
      <c r="HIT898" s="22"/>
      <c r="HIU898" s="22"/>
      <c r="HIV898" s="22"/>
      <c r="HIW898" s="22"/>
      <c r="HIX898" s="22"/>
      <c r="HIY898" s="22"/>
      <c r="HIZ898" s="22"/>
      <c r="HJA898" s="22"/>
      <c r="HJB898" s="22"/>
      <c r="HJC898" s="22"/>
      <c r="HJD898" s="22"/>
      <c r="HJE898" s="22"/>
      <c r="HJF898" s="22"/>
      <c r="HJG898" s="22"/>
      <c r="HJH898" s="22"/>
      <c r="HJI898" s="22"/>
      <c r="HJJ898" s="22"/>
      <c r="HJK898" s="22"/>
      <c r="HJL898" s="22"/>
      <c r="HJM898" s="22"/>
      <c r="HJN898" s="22"/>
      <c r="HJO898" s="22"/>
      <c r="HJP898" s="22"/>
      <c r="HJQ898" s="22"/>
      <c r="HJR898" s="22"/>
      <c r="HJS898" s="22"/>
      <c r="HJT898" s="22"/>
      <c r="HJU898" s="22"/>
      <c r="HJV898" s="22"/>
      <c r="HJW898" s="22"/>
      <c r="HJX898" s="22"/>
      <c r="HJY898" s="22"/>
      <c r="HJZ898" s="22"/>
      <c r="HKA898" s="22"/>
      <c r="HKB898" s="22"/>
      <c r="HKC898" s="22"/>
      <c r="HKD898" s="22"/>
      <c r="HKE898" s="22"/>
      <c r="HKF898" s="22"/>
      <c r="HKG898" s="22"/>
      <c r="HKH898" s="22"/>
      <c r="HKI898" s="22"/>
      <c r="HKJ898" s="22"/>
      <c r="HKK898" s="22"/>
      <c r="HKL898" s="22"/>
      <c r="HKM898" s="22"/>
      <c r="HKN898" s="22"/>
      <c r="HKO898" s="22"/>
      <c r="HKP898" s="22"/>
      <c r="HKQ898" s="22"/>
      <c r="HKR898" s="22"/>
      <c r="HKS898" s="22"/>
      <c r="HKT898" s="22"/>
      <c r="HKU898" s="22"/>
      <c r="HKV898" s="22"/>
      <c r="HKW898" s="22"/>
      <c r="HKX898" s="22"/>
      <c r="HKY898" s="22"/>
      <c r="HKZ898" s="22"/>
      <c r="HLA898" s="22"/>
      <c r="HLB898" s="22"/>
      <c r="HLC898" s="22"/>
      <c r="HLD898" s="22"/>
      <c r="HLE898" s="22"/>
      <c r="HLF898" s="22"/>
      <c r="HLG898" s="22"/>
      <c r="HLH898" s="22"/>
      <c r="HLI898" s="22"/>
      <c r="HLJ898" s="22"/>
      <c r="HLK898" s="22"/>
      <c r="HLL898" s="22"/>
      <c r="HLM898" s="22"/>
      <c r="HLN898" s="22"/>
      <c r="HLO898" s="22"/>
      <c r="HLP898" s="22"/>
      <c r="HLQ898" s="22"/>
      <c r="HLR898" s="22"/>
      <c r="HLS898" s="22"/>
      <c r="HLT898" s="22"/>
      <c r="HLU898" s="22"/>
      <c r="HLV898" s="22"/>
      <c r="HLW898" s="22"/>
      <c r="HLX898" s="22"/>
      <c r="HLY898" s="22"/>
      <c r="HLZ898" s="22"/>
      <c r="HMA898" s="22"/>
      <c r="HMB898" s="22"/>
      <c r="HMC898" s="22"/>
      <c r="HMD898" s="22"/>
      <c r="HME898" s="22"/>
      <c r="HMF898" s="22"/>
      <c r="HMG898" s="22"/>
      <c r="HMH898" s="22"/>
      <c r="HMI898" s="22"/>
      <c r="HMJ898" s="22"/>
      <c r="HMK898" s="22"/>
      <c r="HML898" s="22"/>
      <c r="HMM898" s="22"/>
      <c r="HMN898" s="22"/>
      <c r="HMO898" s="22"/>
      <c r="HMP898" s="22"/>
      <c r="HMQ898" s="22"/>
      <c r="HMR898" s="22"/>
      <c r="HMS898" s="22"/>
      <c r="HMT898" s="22"/>
      <c r="HMU898" s="22"/>
      <c r="HMV898" s="22"/>
      <c r="HMW898" s="22"/>
      <c r="HMX898" s="22"/>
      <c r="HMY898" s="22"/>
      <c r="HMZ898" s="22"/>
      <c r="HNA898" s="22"/>
      <c r="HNB898" s="22"/>
      <c r="HNC898" s="22"/>
      <c r="HND898" s="22"/>
      <c r="HNE898" s="22"/>
      <c r="HNF898" s="22"/>
      <c r="HNG898" s="22"/>
      <c r="HNH898" s="22"/>
      <c r="HNI898" s="22"/>
      <c r="HNJ898" s="22"/>
      <c r="HNK898" s="22"/>
      <c r="HNL898" s="22"/>
      <c r="HNM898" s="22"/>
      <c r="HNN898" s="22"/>
      <c r="HNO898" s="22"/>
      <c r="HNP898" s="22"/>
      <c r="HNQ898" s="22"/>
      <c r="HNR898" s="22"/>
      <c r="HNS898" s="22"/>
      <c r="HNT898" s="22"/>
      <c r="HNU898" s="22"/>
      <c r="HNV898" s="22"/>
      <c r="HNW898" s="22"/>
      <c r="HNX898" s="22"/>
      <c r="HNY898" s="22"/>
      <c r="HNZ898" s="22"/>
      <c r="HOA898" s="22"/>
      <c r="HOB898" s="22"/>
      <c r="HOC898" s="22"/>
      <c r="HOD898" s="22"/>
      <c r="HOE898" s="22"/>
      <c r="HOF898" s="22"/>
      <c r="HOG898" s="22"/>
      <c r="HOH898" s="22"/>
      <c r="HOI898" s="22"/>
      <c r="HOJ898" s="22"/>
      <c r="HOK898" s="22"/>
      <c r="HOL898" s="22"/>
      <c r="HOM898" s="22"/>
      <c r="HON898" s="22"/>
      <c r="HOO898" s="22"/>
      <c r="HOP898" s="22"/>
      <c r="HOQ898" s="22"/>
      <c r="HOR898" s="22"/>
      <c r="HOS898" s="22"/>
      <c r="HOT898" s="22"/>
      <c r="HOU898" s="22"/>
      <c r="HOV898" s="22"/>
      <c r="HOW898" s="22"/>
      <c r="HOX898" s="22"/>
      <c r="HOY898" s="22"/>
      <c r="HOZ898" s="22"/>
      <c r="HPA898" s="22"/>
      <c r="HPB898" s="22"/>
      <c r="HPC898" s="22"/>
      <c r="HPD898" s="22"/>
      <c r="HPE898" s="22"/>
      <c r="HPF898" s="22"/>
      <c r="HPG898" s="22"/>
      <c r="HPH898" s="22"/>
      <c r="HPI898" s="22"/>
      <c r="HPJ898" s="22"/>
      <c r="HPK898" s="22"/>
      <c r="HPL898" s="22"/>
      <c r="HPM898" s="22"/>
      <c r="HPN898" s="22"/>
      <c r="HPO898" s="22"/>
      <c r="HPP898" s="22"/>
      <c r="HPQ898" s="22"/>
      <c r="HPR898" s="22"/>
      <c r="HPS898" s="22"/>
      <c r="HPT898" s="22"/>
      <c r="HPU898" s="22"/>
      <c r="HPV898" s="22"/>
      <c r="HPW898" s="22"/>
      <c r="HPX898" s="22"/>
      <c r="HPY898" s="22"/>
      <c r="HPZ898" s="22"/>
      <c r="HQA898" s="22"/>
      <c r="HQB898" s="22"/>
      <c r="HQC898" s="22"/>
      <c r="HQD898" s="22"/>
      <c r="HQE898" s="22"/>
      <c r="HQF898" s="22"/>
      <c r="HQG898" s="22"/>
      <c r="HQH898" s="22"/>
      <c r="HQI898" s="22"/>
      <c r="HQJ898" s="22"/>
      <c r="HQK898" s="22"/>
      <c r="HQL898" s="22"/>
      <c r="HQM898" s="22"/>
      <c r="HQN898" s="22"/>
      <c r="HQO898" s="22"/>
      <c r="HQP898" s="22"/>
      <c r="HQQ898" s="22"/>
      <c r="HQR898" s="22"/>
      <c r="HQS898" s="22"/>
      <c r="HQT898" s="22"/>
      <c r="HQU898" s="22"/>
      <c r="HQV898" s="22"/>
      <c r="HQW898" s="22"/>
      <c r="HQX898" s="22"/>
      <c r="HQY898" s="22"/>
      <c r="HQZ898" s="22"/>
      <c r="HRA898" s="22"/>
      <c r="HRB898" s="22"/>
      <c r="HRC898" s="22"/>
      <c r="HRD898" s="22"/>
      <c r="HRE898" s="22"/>
      <c r="HRF898" s="22"/>
      <c r="HRG898" s="22"/>
      <c r="HRH898" s="22"/>
      <c r="HRI898" s="22"/>
      <c r="HRJ898" s="22"/>
      <c r="HRK898" s="22"/>
      <c r="HRL898" s="22"/>
      <c r="HRM898" s="22"/>
      <c r="HRN898" s="22"/>
      <c r="HRO898" s="22"/>
      <c r="HRP898" s="22"/>
      <c r="HRQ898" s="22"/>
      <c r="HRR898" s="22"/>
      <c r="HRS898" s="22"/>
      <c r="HRT898" s="22"/>
      <c r="HRU898" s="22"/>
      <c r="HRV898" s="22"/>
      <c r="HRW898" s="22"/>
      <c r="HRX898" s="22"/>
      <c r="HRY898" s="22"/>
      <c r="HRZ898" s="22"/>
      <c r="HSA898" s="22"/>
      <c r="HSB898" s="22"/>
      <c r="HSC898" s="22"/>
      <c r="HSD898" s="22"/>
      <c r="HSE898" s="22"/>
      <c r="HSF898" s="22"/>
      <c r="HSG898" s="22"/>
      <c r="HSH898" s="22"/>
      <c r="HSI898" s="22"/>
      <c r="HSJ898" s="22"/>
      <c r="HSK898" s="22"/>
      <c r="HSL898" s="22"/>
      <c r="HSM898" s="22"/>
      <c r="HSN898" s="22"/>
      <c r="HSO898" s="22"/>
      <c r="HSP898" s="22"/>
      <c r="HSQ898" s="22"/>
      <c r="HSR898" s="22"/>
      <c r="HSS898" s="22"/>
      <c r="HST898" s="22"/>
      <c r="HSU898" s="22"/>
      <c r="HSV898" s="22"/>
      <c r="HSW898" s="22"/>
      <c r="HSX898" s="22"/>
      <c r="HSY898" s="22"/>
      <c r="HSZ898" s="22"/>
      <c r="HTA898" s="22"/>
      <c r="HTB898" s="22"/>
      <c r="HTC898" s="22"/>
      <c r="HTD898" s="22"/>
      <c r="HTE898" s="22"/>
      <c r="HTF898" s="22"/>
      <c r="HTG898" s="22"/>
      <c r="HTH898" s="22"/>
      <c r="HTI898" s="22"/>
      <c r="HTJ898" s="22"/>
      <c r="HTK898" s="22"/>
      <c r="HTL898" s="22"/>
      <c r="HTM898" s="22"/>
      <c r="HTN898" s="22"/>
      <c r="HTO898" s="22"/>
      <c r="HTP898" s="22"/>
      <c r="HTQ898" s="22"/>
      <c r="HTR898" s="22"/>
      <c r="HTS898" s="22"/>
      <c r="HTT898" s="22"/>
      <c r="HTU898" s="22"/>
      <c r="HTV898" s="22"/>
      <c r="HTW898" s="22"/>
      <c r="HTX898" s="22"/>
      <c r="HTY898" s="22"/>
      <c r="HTZ898" s="22"/>
      <c r="HUA898" s="22"/>
      <c r="HUB898" s="22"/>
      <c r="HUC898" s="22"/>
      <c r="HUD898" s="22"/>
      <c r="HUE898" s="22"/>
      <c r="HUF898" s="22"/>
      <c r="HUG898" s="22"/>
      <c r="HUH898" s="22"/>
      <c r="HUI898" s="22"/>
      <c r="HUJ898" s="22"/>
      <c r="HUK898" s="22"/>
      <c r="HUL898" s="22"/>
      <c r="HUM898" s="22"/>
      <c r="HUN898" s="22"/>
      <c r="HUO898" s="22"/>
      <c r="HUP898" s="22"/>
      <c r="HUQ898" s="22"/>
      <c r="HUR898" s="22"/>
      <c r="HUS898" s="22"/>
      <c r="HUT898" s="22"/>
      <c r="HUU898" s="22"/>
      <c r="HUV898" s="22"/>
      <c r="HUW898" s="22"/>
      <c r="HUX898" s="22"/>
      <c r="HUY898" s="22"/>
      <c r="HUZ898" s="22"/>
      <c r="HVA898" s="22"/>
      <c r="HVB898" s="22"/>
      <c r="HVC898" s="22"/>
      <c r="HVD898" s="22"/>
      <c r="HVE898" s="22"/>
      <c r="HVF898" s="22"/>
      <c r="HVG898" s="22"/>
      <c r="HVH898" s="22"/>
      <c r="HVI898" s="22"/>
      <c r="HVJ898" s="22"/>
      <c r="HVK898" s="22"/>
      <c r="HVL898" s="22"/>
      <c r="HVM898" s="22"/>
      <c r="HVN898" s="22"/>
      <c r="HVO898" s="22"/>
      <c r="HVP898" s="22"/>
      <c r="HVQ898" s="22"/>
      <c r="HVR898" s="22"/>
      <c r="HVS898" s="22"/>
      <c r="HVT898" s="22"/>
      <c r="HVU898" s="22"/>
      <c r="HVV898" s="22"/>
      <c r="HVW898" s="22"/>
      <c r="HVX898" s="22"/>
      <c r="HVY898" s="22"/>
      <c r="HVZ898" s="22"/>
      <c r="HWA898" s="22"/>
      <c r="HWB898" s="22"/>
      <c r="HWC898" s="22"/>
      <c r="HWD898" s="22"/>
      <c r="HWE898" s="22"/>
      <c r="HWF898" s="22"/>
      <c r="HWG898" s="22"/>
      <c r="HWH898" s="22"/>
      <c r="HWI898" s="22"/>
      <c r="HWJ898" s="22"/>
      <c r="HWK898" s="22"/>
      <c r="HWL898" s="22"/>
      <c r="HWM898" s="22"/>
      <c r="HWN898" s="22"/>
      <c r="HWO898" s="22"/>
      <c r="HWP898" s="22"/>
      <c r="HWQ898" s="22"/>
      <c r="HWR898" s="22"/>
      <c r="HWS898" s="22"/>
      <c r="HWT898" s="22"/>
      <c r="HWU898" s="22"/>
      <c r="HWV898" s="22"/>
      <c r="HWW898" s="22"/>
      <c r="HWX898" s="22"/>
      <c r="HWY898" s="22"/>
      <c r="HWZ898" s="22"/>
      <c r="HXA898" s="22"/>
      <c r="HXB898" s="22"/>
      <c r="HXC898" s="22"/>
      <c r="HXD898" s="22"/>
      <c r="HXE898" s="22"/>
      <c r="HXF898" s="22"/>
      <c r="HXG898" s="22"/>
      <c r="HXH898" s="22"/>
      <c r="HXI898" s="22"/>
      <c r="HXJ898" s="22"/>
      <c r="HXK898" s="22"/>
      <c r="HXL898" s="22"/>
      <c r="HXM898" s="22"/>
      <c r="HXN898" s="22"/>
      <c r="HXO898" s="22"/>
      <c r="HXP898" s="22"/>
      <c r="HXQ898" s="22"/>
      <c r="HXR898" s="22"/>
      <c r="HXS898" s="22"/>
      <c r="HXT898" s="22"/>
      <c r="HXU898" s="22"/>
      <c r="HXV898" s="22"/>
      <c r="HXW898" s="22"/>
      <c r="HXX898" s="22"/>
      <c r="HXY898" s="22"/>
      <c r="HXZ898" s="22"/>
      <c r="HYA898" s="22"/>
      <c r="HYB898" s="22"/>
      <c r="HYC898" s="22"/>
      <c r="HYD898" s="22"/>
      <c r="HYE898" s="22"/>
      <c r="HYF898" s="22"/>
      <c r="HYG898" s="22"/>
      <c r="HYH898" s="22"/>
      <c r="HYI898" s="22"/>
      <c r="HYJ898" s="22"/>
      <c r="HYK898" s="22"/>
      <c r="HYL898" s="22"/>
      <c r="HYM898" s="22"/>
      <c r="HYN898" s="22"/>
      <c r="HYO898" s="22"/>
      <c r="HYP898" s="22"/>
      <c r="HYQ898" s="22"/>
      <c r="HYR898" s="22"/>
      <c r="HYS898" s="22"/>
      <c r="HYT898" s="22"/>
      <c r="HYU898" s="22"/>
      <c r="HYV898" s="22"/>
      <c r="HYW898" s="22"/>
      <c r="HYX898" s="22"/>
      <c r="HYY898" s="22"/>
      <c r="HYZ898" s="22"/>
      <c r="HZA898" s="22"/>
      <c r="HZB898" s="22"/>
      <c r="HZC898" s="22"/>
      <c r="HZD898" s="22"/>
      <c r="HZE898" s="22"/>
      <c r="HZF898" s="22"/>
      <c r="HZG898" s="22"/>
      <c r="HZH898" s="22"/>
      <c r="HZI898" s="22"/>
      <c r="HZJ898" s="22"/>
      <c r="HZK898" s="22"/>
      <c r="HZL898" s="22"/>
      <c r="HZM898" s="22"/>
      <c r="HZN898" s="22"/>
      <c r="HZO898" s="22"/>
      <c r="HZP898" s="22"/>
      <c r="HZQ898" s="22"/>
      <c r="HZR898" s="22"/>
      <c r="HZS898" s="22"/>
      <c r="HZT898" s="22"/>
      <c r="HZU898" s="22"/>
      <c r="HZV898" s="22"/>
      <c r="HZW898" s="22"/>
      <c r="HZX898" s="22"/>
      <c r="HZY898" s="22"/>
      <c r="HZZ898" s="22"/>
      <c r="IAA898" s="22"/>
      <c r="IAB898" s="22"/>
      <c r="IAC898" s="22"/>
      <c r="IAD898" s="22"/>
      <c r="IAE898" s="22"/>
      <c r="IAF898" s="22"/>
      <c r="IAG898" s="22"/>
      <c r="IAH898" s="22"/>
      <c r="IAI898" s="22"/>
      <c r="IAJ898" s="22"/>
      <c r="IAK898" s="22"/>
      <c r="IAL898" s="22"/>
      <c r="IAM898" s="22"/>
      <c r="IAN898" s="22"/>
      <c r="IAO898" s="22"/>
      <c r="IAP898" s="22"/>
      <c r="IAQ898" s="22"/>
      <c r="IAR898" s="22"/>
      <c r="IAS898" s="22"/>
      <c r="IAT898" s="22"/>
      <c r="IAU898" s="22"/>
      <c r="IAV898" s="22"/>
      <c r="IAW898" s="22"/>
      <c r="IAX898" s="22"/>
      <c r="IAY898" s="22"/>
      <c r="IAZ898" s="22"/>
      <c r="IBA898" s="22"/>
      <c r="IBB898" s="22"/>
      <c r="IBC898" s="22"/>
      <c r="IBD898" s="22"/>
      <c r="IBE898" s="22"/>
      <c r="IBF898" s="22"/>
      <c r="IBG898" s="22"/>
      <c r="IBH898" s="22"/>
      <c r="IBI898" s="22"/>
      <c r="IBJ898" s="22"/>
      <c r="IBK898" s="22"/>
      <c r="IBL898" s="22"/>
      <c r="IBM898" s="22"/>
      <c r="IBN898" s="22"/>
      <c r="IBO898" s="22"/>
      <c r="IBP898" s="22"/>
      <c r="IBQ898" s="22"/>
      <c r="IBR898" s="22"/>
      <c r="IBS898" s="22"/>
      <c r="IBT898" s="22"/>
      <c r="IBU898" s="22"/>
      <c r="IBV898" s="22"/>
      <c r="IBW898" s="22"/>
      <c r="IBX898" s="22"/>
      <c r="IBY898" s="22"/>
      <c r="IBZ898" s="22"/>
      <c r="ICA898" s="22"/>
      <c r="ICB898" s="22"/>
      <c r="ICC898" s="22"/>
      <c r="ICD898" s="22"/>
      <c r="ICE898" s="22"/>
      <c r="ICF898" s="22"/>
      <c r="ICG898" s="22"/>
      <c r="ICH898" s="22"/>
      <c r="ICI898" s="22"/>
      <c r="ICJ898" s="22"/>
      <c r="ICK898" s="22"/>
      <c r="ICL898" s="22"/>
      <c r="ICM898" s="22"/>
      <c r="ICN898" s="22"/>
      <c r="ICO898" s="22"/>
      <c r="ICP898" s="22"/>
      <c r="ICQ898" s="22"/>
      <c r="ICR898" s="22"/>
      <c r="ICS898" s="22"/>
      <c r="ICT898" s="22"/>
      <c r="ICU898" s="22"/>
      <c r="ICV898" s="22"/>
      <c r="ICW898" s="22"/>
      <c r="ICX898" s="22"/>
      <c r="ICY898" s="22"/>
      <c r="ICZ898" s="22"/>
      <c r="IDA898" s="22"/>
      <c r="IDB898" s="22"/>
      <c r="IDC898" s="22"/>
      <c r="IDD898" s="22"/>
      <c r="IDE898" s="22"/>
      <c r="IDF898" s="22"/>
      <c r="IDG898" s="22"/>
      <c r="IDH898" s="22"/>
      <c r="IDI898" s="22"/>
      <c r="IDJ898" s="22"/>
      <c r="IDK898" s="22"/>
      <c r="IDL898" s="22"/>
      <c r="IDM898" s="22"/>
      <c r="IDN898" s="22"/>
      <c r="IDO898" s="22"/>
      <c r="IDP898" s="22"/>
      <c r="IDQ898" s="22"/>
      <c r="IDR898" s="22"/>
      <c r="IDS898" s="22"/>
      <c r="IDT898" s="22"/>
      <c r="IDU898" s="22"/>
      <c r="IDV898" s="22"/>
      <c r="IDW898" s="22"/>
      <c r="IDX898" s="22"/>
      <c r="IDY898" s="22"/>
      <c r="IDZ898" s="22"/>
      <c r="IEA898" s="22"/>
      <c r="IEB898" s="22"/>
      <c r="IEC898" s="22"/>
      <c r="IED898" s="22"/>
      <c r="IEE898" s="22"/>
      <c r="IEF898" s="22"/>
      <c r="IEG898" s="22"/>
      <c r="IEH898" s="22"/>
      <c r="IEI898" s="22"/>
      <c r="IEJ898" s="22"/>
      <c r="IEK898" s="22"/>
      <c r="IEL898" s="22"/>
      <c r="IEM898" s="22"/>
      <c r="IEN898" s="22"/>
      <c r="IEO898" s="22"/>
      <c r="IEP898" s="22"/>
      <c r="IEQ898" s="22"/>
      <c r="IER898" s="22"/>
      <c r="IES898" s="22"/>
      <c r="IET898" s="22"/>
      <c r="IEU898" s="22"/>
      <c r="IEV898" s="22"/>
      <c r="IEW898" s="22"/>
      <c r="IEX898" s="22"/>
      <c r="IEY898" s="22"/>
      <c r="IEZ898" s="22"/>
      <c r="IFA898" s="22"/>
      <c r="IFB898" s="22"/>
      <c r="IFC898" s="22"/>
      <c r="IFD898" s="22"/>
      <c r="IFE898" s="22"/>
      <c r="IFF898" s="22"/>
      <c r="IFG898" s="22"/>
      <c r="IFH898" s="22"/>
      <c r="IFI898" s="22"/>
      <c r="IFJ898" s="22"/>
      <c r="IFK898" s="22"/>
      <c r="IFL898" s="22"/>
      <c r="IFM898" s="22"/>
      <c r="IFN898" s="22"/>
      <c r="IFO898" s="22"/>
      <c r="IFP898" s="22"/>
      <c r="IFQ898" s="22"/>
      <c r="IFR898" s="22"/>
      <c r="IFS898" s="22"/>
      <c r="IFT898" s="22"/>
      <c r="IFU898" s="22"/>
      <c r="IFV898" s="22"/>
      <c r="IFW898" s="22"/>
      <c r="IFX898" s="22"/>
      <c r="IFY898" s="22"/>
      <c r="IFZ898" s="22"/>
      <c r="IGA898" s="22"/>
      <c r="IGB898" s="22"/>
      <c r="IGC898" s="22"/>
      <c r="IGD898" s="22"/>
      <c r="IGE898" s="22"/>
      <c r="IGF898" s="22"/>
      <c r="IGG898" s="22"/>
      <c r="IGH898" s="22"/>
      <c r="IGI898" s="22"/>
      <c r="IGJ898" s="22"/>
      <c r="IGK898" s="22"/>
      <c r="IGL898" s="22"/>
      <c r="IGM898" s="22"/>
      <c r="IGN898" s="22"/>
      <c r="IGO898" s="22"/>
      <c r="IGP898" s="22"/>
      <c r="IGQ898" s="22"/>
      <c r="IGR898" s="22"/>
      <c r="IGS898" s="22"/>
      <c r="IGT898" s="22"/>
      <c r="IGU898" s="22"/>
      <c r="IGV898" s="22"/>
      <c r="IGW898" s="22"/>
      <c r="IGX898" s="22"/>
      <c r="IGY898" s="22"/>
      <c r="IGZ898" s="22"/>
      <c r="IHA898" s="22"/>
      <c r="IHB898" s="22"/>
      <c r="IHC898" s="22"/>
      <c r="IHD898" s="22"/>
      <c r="IHE898" s="22"/>
      <c r="IHF898" s="22"/>
      <c r="IHG898" s="22"/>
      <c r="IHH898" s="22"/>
      <c r="IHI898" s="22"/>
      <c r="IHJ898" s="22"/>
      <c r="IHK898" s="22"/>
      <c r="IHL898" s="22"/>
      <c r="IHM898" s="22"/>
      <c r="IHN898" s="22"/>
      <c r="IHO898" s="22"/>
      <c r="IHP898" s="22"/>
      <c r="IHQ898" s="22"/>
      <c r="IHR898" s="22"/>
      <c r="IHS898" s="22"/>
      <c r="IHT898" s="22"/>
      <c r="IHU898" s="22"/>
      <c r="IHV898" s="22"/>
      <c r="IHW898" s="22"/>
      <c r="IHX898" s="22"/>
      <c r="IHY898" s="22"/>
      <c r="IHZ898" s="22"/>
      <c r="IIA898" s="22"/>
      <c r="IIB898" s="22"/>
      <c r="IIC898" s="22"/>
      <c r="IID898" s="22"/>
      <c r="IIE898" s="22"/>
      <c r="IIF898" s="22"/>
      <c r="IIG898" s="22"/>
      <c r="IIH898" s="22"/>
      <c r="III898" s="22"/>
      <c r="IIJ898" s="22"/>
      <c r="IIK898" s="22"/>
      <c r="IIL898" s="22"/>
      <c r="IIM898" s="22"/>
      <c r="IIN898" s="22"/>
      <c r="IIO898" s="22"/>
      <c r="IIP898" s="22"/>
      <c r="IIQ898" s="22"/>
      <c r="IIR898" s="22"/>
      <c r="IIS898" s="22"/>
      <c r="IIT898" s="22"/>
      <c r="IIU898" s="22"/>
      <c r="IIV898" s="22"/>
      <c r="IIW898" s="22"/>
      <c r="IIX898" s="22"/>
      <c r="IIY898" s="22"/>
      <c r="IIZ898" s="22"/>
      <c r="IJA898" s="22"/>
      <c r="IJB898" s="22"/>
      <c r="IJC898" s="22"/>
      <c r="IJD898" s="22"/>
      <c r="IJE898" s="22"/>
      <c r="IJF898" s="22"/>
      <c r="IJG898" s="22"/>
      <c r="IJH898" s="22"/>
      <c r="IJI898" s="22"/>
      <c r="IJJ898" s="22"/>
      <c r="IJK898" s="22"/>
      <c r="IJL898" s="22"/>
      <c r="IJM898" s="22"/>
      <c r="IJN898" s="22"/>
      <c r="IJO898" s="22"/>
      <c r="IJP898" s="22"/>
      <c r="IJQ898" s="22"/>
      <c r="IJR898" s="22"/>
      <c r="IJS898" s="22"/>
      <c r="IJT898" s="22"/>
      <c r="IJU898" s="22"/>
      <c r="IJV898" s="22"/>
      <c r="IJW898" s="22"/>
      <c r="IJX898" s="22"/>
      <c r="IJY898" s="22"/>
      <c r="IJZ898" s="22"/>
      <c r="IKA898" s="22"/>
      <c r="IKB898" s="22"/>
      <c r="IKC898" s="22"/>
      <c r="IKD898" s="22"/>
      <c r="IKE898" s="22"/>
      <c r="IKF898" s="22"/>
      <c r="IKG898" s="22"/>
      <c r="IKH898" s="22"/>
      <c r="IKI898" s="22"/>
      <c r="IKJ898" s="22"/>
      <c r="IKK898" s="22"/>
      <c r="IKL898" s="22"/>
      <c r="IKM898" s="22"/>
      <c r="IKN898" s="22"/>
      <c r="IKO898" s="22"/>
      <c r="IKP898" s="22"/>
      <c r="IKQ898" s="22"/>
      <c r="IKR898" s="22"/>
      <c r="IKS898" s="22"/>
      <c r="IKT898" s="22"/>
      <c r="IKU898" s="22"/>
      <c r="IKV898" s="22"/>
      <c r="IKW898" s="22"/>
      <c r="IKX898" s="22"/>
      <c r="IKY898" s="22"/>
      <c r="IKZ898" s="22"/>
      <c r="ILA898" s="22"/>
      <c r="ILB898" s="22"/>
      <c r="ILC898" s="22"/>
      <c r="ILD898" s="22"/>
      <c r="ILE898" s="22"/>
      <c r="ILF898" s="22"/>
      <c r="ILG898" s="22"/>
      <c r="ILH898" s="22"/>
      <c r="ILI898" s="22"/>
      <c r="ILJ898" s="22"/>
      <c r="ILK898" s="22"/>
      <c r="ILL898" s="22"/>
      <c r="ILM898" s="22"/>
      <c r="ILN898" s="22"/>
      <c r="ILO898" s="22"/>
      <c r="ILP898" s="22"/>
      <c r="ILQ898" s="22"/>
      <c r="ILR898" s="22"/>
      <c r="ILS898" s="22"/>
      <c r="ILT898" s="22"/>
      <c r="ILU898" s="22"/>
      <c r="ILV898" s="22"/>
      <c r="ILW898" s="22"/>
      <c r="ILX898" s="22"/>
      <c r="ILY898" s="22"/>
      <c r="ILZ898" s="22"/>
      <c r="IMA898" s="22"/>
      <c r="IMB898" s="22"/>
      <c r="IMC898" s="22"/>
      <c r="IMD898" s="22"/>
      <c r="IME898" s="22"/>
      <c r="IMF898" s="22"/>
      <c r="IMG898" s="22"/>
      <c r="IMH898" s="22"/>
      <c r="IMI898" s="22"/>
      <c r="IMJ898" s="22"/>
      <c r="IMK898" s="22"/>
      <c r="IML898" s="22"/>
      <c r="IMM898" s="22"/>
      <c r="IMN898" s="22"/>
      <c r="IMO898" s="22"/>
      <c r="IMP898" s="22"/>
      <c r="IMQ898" s="22"/>
      <c r="IMR898" s="22"/>
      <c r="IMS898" s="22"/>
      <c r="IMT898" s="22"/>
      <c r="IMU898" s="22"/>
      <c r="IMV898" s="22"/>
      <c r="IMW898" s="22"/>
      <c r="IMX898" s="22"/>
      <c r="IMY898" s="22"/>
      <c r="IMZ898" s="22"/>
      <c r="INA898" s="22"/>
      <c r="INB898" s="22"/>
      <c r="INC898" s="22"/>
      <c r="IND898" s="22"/>
      <c r="INE898" s="22"/>
      <c r="INF898" s="22"/>
      <c r="ING898" s="22"/>
      <c r="INH898" s="22"/>
      <c r="INI898" s="22"/>
      <c r="INJ898" s="22"/>
      <c r="INK898" s="22"/>
      <c r="INL898" s="22"/>
      <c r="INM898" s="22"/>
      <c r="INN898" s="22"/>
      <c r="INO898" s="22"/>
      <c r="INP898" s="22"/>
      <c r="INQ898" s="22"/>
      <c r="INR898" s="22"/>
      <c r="INS898" s="22"/>
      <c r="INT898" s="22"/>
      <c r="INU898" s="22"/>
      <c r="INV898" s="22"/>
      <c r="INW898" s="22"/>
      <c r="INX898" s="22"/>
      <c r="INY898" s="22"/>
      <c r="INZ898" s="22"/>
      <c r="IOA898" s="22"/>
      <c r="IOB898" s="22"/>
      <c r="IOC898" s="22"/>
      <c r="IOD898" s="22"/>
      <c r="IOE898" s="22"/>
      <c r="IOF898" s="22"/>
      <c r="IOG898" s="22"/>
      <c r="IOH898" s="22"/>
      <c r="IOI898" s="22"/>
      <c r="IOJ898" s="22"/>
      <c r="IOK898" s="22"/>
      <c r="IOL898" s="22"/>
      <c r="IOM898" s="22"/>
      <c r="ION898" s="22"/>
      <c r="IOO898" s="22"/>
      <c r="IOP898" s="22"/>
      <c r="IOQ898" s="22"/>
      <c r="IOR898" s="22"/>
      <c r="IOS898" s="22"/>
      <c r="IOT898" s="22"/>
      <c r="IOU898" s="22"/>
      <c r="IOV898" s="22"/>
      <c r="IOW898" s="22"/>
      <c r="IOX898" s="22"/>
      <c r="IOY898" s="22"/>
      <c r="IOZ898" s="22"/>
      <c r="IPA898" s="22"/>
      <c r="IPB898" s="22"/>
      <c r="IPC898" s="22"/>
      <c r="IPD898" s="22"/>
      <c r="IPE898" s="22"/>
      <c r="IPF898" s="22"/>
      <c r="IPG898" s="22"/>
      <c r="IPH898" s="22"/>
      <c r="IPI898" s="22"/>
      <c r="IPJ898" s="22"/>
      <c r="IPK898" s="22"/>
      <c r="IPL898" s="22"/>
      <c r="IPM898" s="22"/>
      <c r="IPN898" s="22"/>
      <c r="IPO898" s="22"/>
      <c r="IPP898" s="22"/>
      <c r="IPQ898" s="22"/>
      <c r="IPR898" s="22"/>
      <c r="IPS898" s="22"/>
      <c r="IPT898" s="22"/>
      <c r="IPU898" s="22"/>
      <c r="IPV898" s="22"/>
      <c r="IPW898" s="22"/>
      <c r="IPX898" s="22"/>
      <c r="IPY898" s="22"/>
      <c r="IPZ898" s="22"/>
      <c r="IQA898" s="22"/>
      <c r="IQB898" s="22"/>
      <c r="IQC898" s="22"/>
      <c r="IQD898" s="22"/>
      <c r="IQE898" s="22"/>
      <c r="IQF898" s="22"/>
      <c r="IQG898" s="22"/>
      <c r="IQH898" s="22"/>
      <c r="IQI898" s="22"/>
      <c r="IQJ898" s="22"/>
      <c r="IQK898" s="22"/>
      <c r="IQL898" s="22"/>
      <c r="IQM898" s="22"/>
      <c r="IQN898" s="22"/>
      <c r="IQO898" s="22"/>
      <c r="IQP898" s="22"/>
      <c r="IQQ898" s="22"/>
      <c r="IQR898" s="22"/>
      <c r="IQS898" s="22"/>
      <c r="IQT898" s="22"/>
      <c r="IQU898" s="22"/>
      <c r="IQV898" s="22"/>
      <c r="IQW898" s="22"/>
      <c r="IQX898" s="22"/>
      <c r="IQY898" s="22"/>
      <c r="IQZ898" s="22"/>
      <c r="IRA898" s="22"/>
      <c r="IRB898" s="22"/>
      <c r="IRC898" s="22"/>
      <c r="IRD898" s="22"/>
      <c r="IRE898" s="22"/>
      <c r="IRF898" s="22"/>
      <c r="IRG898" s="22"/>
      <c r="IRH898" s="22"/>
      <c r="IRI898" s="22"/>
      <c r="IRJ898" s="22"/>
      <c r="IRK898" s="22"/>
      <c r="IRL898" s="22"/>
      <c r="IRM898" s="22"/>
      <c r="IRN898" s="22"/>
      <c r="IRO898" s="22"/>
      <c r="IRP898" s="22"/>
      <c r="IRQ898" s="22"/>
      <c r="IRR898" s="22"/>
      <c r="IRS898" s="22"/>
      <c r="IRT898" s="22"/>
      <c r="IRU898" s="22"/>
      <c r="IRV898" s="22"/>
      <c r="IRW898" s="22"/>
      <c r="IRX898" s="22"/>
      <c r="IRY898" s="22"/>
      <c r="IRZ898" s="22"/>
      <c r="ISA898" s="22"/>
      <c r="ISB898" s="22"/>
      <c r="ISC898" s="22"/>
      <c r="ISD898" s="22"/>
      <c r="ISE898" s="22"/>
      <c r="ISF898" s="22"/>
      <c r="ISG898" s="22"/>
      <c r="ISH898" s="22"/>
      <c r="ISI898" s="22"/>
      <c r="ISJ898" s="22"/>
      <c r="ISK898" s="22"/>
      <c r="ISL898" s="22"/>
      <c r="ISM898" s="22"/>
      <c r="ISN898" s="22"/>
      <c r="ISO898" s="22"/>
      <c r="ISP898" s="22"/>
      <c r="ISQ898" s="22"/>
      <c r="ISR898" s="22"/>
      <c r="ISS898" s="22"/>
      <c r="IST898" s="22"/>
      <c r="ISU898" s="22"/>
      <c r="ISV898" s="22"/>
      <c r="ISW898" s="22"/>
      <c r="ISX898" s="22"/>
      <c r="ISY898" s="22"/>
      <c r="ISZ898" s="22"/>
      <c r="ITA898" s="22"/>
      <c r="ITB898" s="22"/>
      <c r="ITC898" s="22"/>
      <c r="ITD898" s="22"/>
      <c r="ITE898" s="22"/>
      <c r="ITF898" s="22"/>
      <c r="ITG898" s="22"/>
      <c r="ITH898" s="22"/>
      <c r="ITI898" s="22"/>
      <c r="ITJ898" s="22"/>
      <c r="ITK898" s="22"/>
      <c r="ITL898" s="22"/>
      <c r="ITM898" s="22"/>
      <c r="ITN898" s="22"/>
      <c r="ITO898" s="22"/>
      <c r="ITP898" s="22"/>
      <c r="ITQ898" s="22"/>
      <c r="ITR898" s="22"/>
      <c r="ITS898" s="22"/>
      <c r="ITT898" s="22"/>
      <c r="ITU898" s="22"/>
      <c r="ITV898" s="22"/>
      <c r="ITW898" s="22"/>
      <c r="ITX898" s="22"/>
      <c r="ITY898" s="22"/>
      <c r="ITZ898" s="22"/>
      <c r="IUA898" s="22"/>
      <c r="IUB898" s="22"/>
      <c r="IUC898" s="22"/>
      <c r="IUD898" s="22"/>
      <c r="IUE898" s="22"/>
      <c r="IUF898" s="22"/>
      <c r="IUG898" s="22"/>
      <c r="IUH898" s="22"/>
      <c r="IUI898" s="22"/>
      <c r="IUJ898" s="22"/>
      <c r="IUK898" s="22"/>
      <c r="IUL898" s="22"/>
      <c r="IUM898" s="22"/>
      <c r="IUN898" s="22"/>
      <c r="IUO898" s="22"/>
      <c r="IUP898" s="22"/>
      <c r="IUQ898" s="22"/>
      <c r="IUR898" s="22"/>
      <c r="IUS898" s="22"/>
      <c r="IUT898" s="22"/>
      <c r="IUU898" s="22"/>
      <c r="IUV898" s="22"/>
      <c r="IUW898" s="22"/>
      <c r="IUX898" s="22"/>
      <c r="IUY898" s="22"/>
      <c r="IUZ898" s="22"/>
      <c r="IVA898" s="22"/>
      <c r="IVB898" s="22"/>
      <c r="IVC898" s="22"/>
      <c r="IVD898" s="22"/>
      <c r="IVE898" s="22"/>
      <c r="IVF898" s="22"/>
      <c r="IVG898" s="22"/>
      <c r="IVH898" s="22"/>
      <c r="IVI898" s="22"/>
      <c r="IVJ898" s="22"/>
      <c r="IVK898" s="22"/>
      <c r="IVL898" s="22"/>
      <c r="IVM898" s="22"/>
      <c r="IVN898" s="22"/>
      <c r="IVO898" s="22"/>
      <c r="IVP898" s="22"/>
      <c r="IVQ898" s="22"/>
      <c r="IVR898" s="22"/>
      <c r="IVS898" s="22"/>
      <c r="IVT898" s="22"/>
      <c r="IVU898" s="22"/>
      <c r="IVV898" s="22"/>
      <c r="IVW898" s="22"/>
      <c r="IVX898" s="22"/>
      <c r="IVY898" s="22"/>
      <c r="IVZ898" s="22"/>
      <c r="IWA898" s="22"/>
      <c r="IWB898" s="22"/>
      <c r="IWC898" s="22"/>
      <c r="IWD898" s="22"/>
      <c r="IWE898" s="22"/>
      <c r="IWF898" s="22"/>
      <c r="IWG898" s="22"/>
      <c r="IWH898" s="22"/>
      <c r="IWI898" s="22"/>
      <c r="IWJ898" s="22"/>
      <c r="IWK898" s="22"/>
      <c r="IWL898" s="22"/>
      <c r="IWM898" s="22"/>
      <c r="IWN898" s="22"/>
      <c r="IWO898" s="22"/>
      <c r="IWP898" s="22"/>
      <c r="IWQ898" s="22"/>
      <c r="IWR898" s="22"/>
      <c r="IWS898" s="22"/>
      <c r="IWT898" s="22"/>
      <c r="IWU898" s="22"/>
      <c r="IWV898" s="22"/>
      <c r="IWW898" s="22"/>
      <c r="IWX898" s="22"/>
      <c r="IWY898" s="22"/>
      <c r="IWZ898" s="22"/>
      <c r="IXA898" s="22"/>
      <c r="IXB898" s="22"/>
      <c r="IXC898" s="22"/>
      <c r="IXD898" s="22"/>
      <c r="IXE898" s="22"/>
      <c r="IXF898" s="22"/>
      <c r="IXG898" s="22"/>
      <c r="IXH898" s="22"/>
      <c r="IXI898" s="22"/>
      <c r="IXJ898" s="22"/>
      <c r="IXK898" s="22"/>
      <c r="IXL898" s="22"/>
      <c r="IXM898" s="22"/>
      <c r="IXN898" s="22"/>
      <c r="IXO898" s="22"/>
      <c r="IXP898" s="22"/>
      <c r="IXQ898" s="22"/>
      <c r="IXR898" s="22"/>
      <c r="IXS898" s="22"/>
      <c r="IXT898" s="22"/>
      <c r="IXU898" s="22"/>
      <c r="IXV898" s="22"/>
      <c r="IXW898" s="22"/>
      <c r="IXX898" s="22"/>
      <c r="IXY898" s="22"/>
      <c r="IXZ898" s="22"/>
      <c r="IYA898" s="22"/>
      <c r="IYB898" s="22"/>
      <c r="IYC898" s="22"/>
      <c r="IYD898" s="22"/>
      <c r="IYE898" s="22"/>
      <c r="IYF898" s="22"/>
      <c r="IYG898" s="22"/>
      <c r="IYH898" s="22"/>
      <c r="IYI898" s="22"/>
      <c r="IYJ898" s="22"/>
      <c r="IYK898" s="22"/>
      <c r="IYL898" s="22"/>
      <c r="IYM898" s="22"/>
      <c r="IYN898" s="22"/>
      <c r="IYO898" s="22"/>
      <c r="IYP898" s="22"/>
      <c r="IYQ898" s="22"/>
      <c r="IYR898" s="22"/>
      <c r="IYS898" s="22"/>
      <c r="IYT898" s="22"/>
      <c r="IYU898" s="22"/>
      <c r="IYV898" s="22"/>
      <c r="IYW898" s="22"/>
      <c r="IYX898" s="22"/>
      <c r="IYY898" s="22"/>
      <c r="IYZ898" s="22"/>
      <c r="IZA898" s="22"/>
      <c r="IZB898" s="22"/>
      <c r="IZC898" s="22"/>
      <c r="IZD898" s="22"/>
      <c r="IZE898" s="22"/>
      <c r="IZF898" s="22"/>
      <c r="IZG898" s="22"/>
      <c r="IZH898" s="22"/>
      <c r="IZI898" s="22"/>
      <c r="IZJ898" s="22"/>
      <c r="IZK898" s="22"/>
      <c r="IZL898" s="22"/>
      <c r="IZM898" s="22"/>
      <c r="IZN898" s="22"/>
      <c r="IZO898" s="22"/>
      <c r="IZP898" s="22"/>
      <c r="IZQ898" s="22"/>
      <c r="IZR898" s="22"/>
      <c r="IZS898" s="22"/>
      <c r="IZT898" s="22"/>
      <c r="IZU898" s="22"/>
      <c r="IZV898" s="22"/>
      <c r="IZW898" s="22"/>
      <c r="IZX898" s="22"/>
      <c r="IZY898" s="22"/>
      <c r="IZZ898" s="22"/>
      <c r="JAA898" s="22"/>
      <c r="JAB898" s="22"/>
      <c r="JAC898" s="22"/>
      <c r="JAD898" s="22"/>
      <c r="JAE898" s="22"/>
      <c r="JAF898" s="22"/>
      <c r="JAG898" s="22"/>
      <c r="JAH898" s="22"/>
      <c r="JAI898" s="22"/>
      <c r="JAJ898" s="22"/>
      <c r="JAK898" s="22"/>
      <c r="JAL898" s="22"/>
      <c r="JAM898" s="22"/>
      <c r="JAN898" s="22"/>
      <c r="JAO898" s="22"/>
      <c r="JAP898" s="22"/>
      <c r="JAQ898" s="22"/>
      <c r="JAR898" s="22"/>
      <c r="JAS898" s="22"/>
      <c r="JAT898" s="22"/>
      <c r="JAU898" s="22"/>
      <c r="JAV898" s="22"/>
      <c r="JAW898" s="22"/>
      <c r="JAX898" s="22"/>
      <c r="JAY898" s="22"/>
      <c r="JAZ898" s="22"/>
      <c r="JBA898" s="22"/>
      <c r="JBB898" s="22"/>
      <c r="JBC898" s="22"/>
      <c r="JBD898" s="22"/>
      <c r="JBE898" s="22"/>
      <c r="JBF898" s="22"/>
      <c r="JBG898" s="22"/>
      <c r="JBH898" s="22"/>
      <c r="JBI898" s="22"/>
      <c r="JBJ898" s="22"/>
      <c r="JBK898" s="22"/>
      <c r="JBL898" s="22"/>
      <c r="JBM898" s="22"/>
      <c r="JBN898" s="22"/>
      <c r="JBO898" s="22"/>
      <c r="JBP898" s="22"/>
      <c r="JBQ898" s="22"/>
      <c r="JBR898" s="22"/>
      <c r="JBS898" s="22"/>
      <c r="JBT898" s="22"/>
      <c r="JBU898" s="22"/>
      <c r="JBV898" s="22"/>
      <c r="JBW898" s="22"/>
      <c r="JBX898" s="22"/>
      <c r="JBY898" s="22"/>
      <c r="JBZ898" s="22"/>
      <c r="JCA898" s="22"/>
      <c r="JCB898" s="22"/>
      <c r="JCC898" s="22"/>
      <c r="JCD898" s="22"/>
      <c r="JCE898" s="22"/>
      <c r="JCF898" s="22"/>
      <c r="JCG898" s="22"/>
      <c r="JCH898" s="22"/>
      <c r="JCI898" s="22"/>
      <c r="JCJ898" s="22"/>
      <c r="JCK898" s="22"/>
      <c r="JCL898" s="22"/>
      <c r="JCM898" s="22"/>
      <c r="JCN898" s="22"/>
      <c r="JCO898" s="22"/>
      <c r="JCP898" s="22"/>
      <c r="JCQ898" s="22"/>
      <c r="JCR898" s="22"/>
      <c r="JCS898" s="22"/>
      <c r="JCT898" s="22"/>
      <c r="JCU898" s="22"/>
      <c r="JCV898" s="22"/>
      <c r="JCW898" s="22"/>
      <c r="JCX898" s="22"/>
      <c r="JCY898" s="22"/>
      <c r="JCZ898" s="22"/>
      <c r="JDA898" s="22"/>
      <c r="JDB898" s="22"/>
      <c r="JDC898" s="22"/>
      <c r="JDD898" s="22"/>
      <c r="JDE898" s="22"/>
      <c r="JDF898" s="22"/>
      <c r="JDG898" s="22"/>
      <c r="JDH898" s="22"/>
      <c r="JDI898" s="22"/>
      <c r="JDJ898" s="22"/>
      <c r="JDK898" s="22"/>
      <c r="JDL898" s="22"/>
      <c r="JDM898" s="22"/>
      <c r="JDN898" s="22"/>
      <c r="JDO898" s="22"/>
      <c r="JDP898" s="22"/>
      <c r="JDQ898" s="22"/>
      <c r="JDR898" s="22"/>
      <c r="JDS898" s="22"/>
      <c r="JDT898" s="22"/>
      <c r="JDU898" s="22"/>
      <c r="JDV898" s="22"/>
      <c r="JDW898" s="22"/>
      <c r="JDX898" s="22"/>
      <c r="JDY898" s="22"/>
      <c r="JDZ898" s="22"/>
      <c r="JEA898" s="22"/>
      <c r="JEB898" s="22"/>
      <c r="JEC898" s="22"/>
      <c r="JED898" s="22"/>
      <c r="JEE898" s="22"/>
      <c r="JEF898" s="22"/>
      <c r="JEG898" s="22"/>
      <c r="JEH898" s="22"/>
      <c r="JEI898" s="22"/>
      <c r="JEJ898" s="22"/>
      <c r="JEK898" s="22"/>
      <c r="JEL898" s="22"/>
      <c r="JEM898" s="22"/>
      <c r="JEN898" s="22"/>
      <c r="JEO898" s="22"/>
      <c r="JEP898" s="22"/>
      <c r="JEQ898" s="22"/>
      <c r="JER898" s="22"/>
      <c r="JES898" s="22"/>
      <c r="JET898" s="22"/>
      <c r="JEU898" s="22"/>
      <c r="JEV898" s="22"/>
      <c r="JEW898" s="22"/>
      <c r="JEX898" s="22"/>
      <c r="JEY898" s="22"/>
      <c r="JEZ898" s="22"/>
      <c r="JFA898" s="22"/>
      <c r="JFB898" s="22"/>
      <c r="JFC898" s="22"/>
      <c r="JFD898" s="22"/>
      <c r="JFE898" s="22"/>
      <c r="JFF898" s="22"/>
      <c r="JFG898" s="22"/>
      <c r="JFH898" s="22"/>
      <c r="JFI898" s="22"/>
      <c r="JFJ898" s="22"/>
      <c r="JFK898" s="22"/>
      <c r="JFL898" s="22"/>
      <c r="JFM898" s="22"/>
      <c r="JFN898" s="22"/>
      <c r="JFO898" s="22"/>
      <c r="JFP898" s="22"/>
      <c r="JFQ898" s="22"/>
      <c r="JFR898" s="22"/>
      <c r="JFS898" s="22"/>
      <c r="JFT898" s="22"/>
      <c r="JFU898" s="22"/>
      <c r="JFV898" s="22"/>
      <c r="JFW898" s="22"/>
      <c r="JFX898" s="22"/>
      <c r="JFY898" s="22"/>
      <c r="JFZ898" s="22"/>
      <c r="JGA898" s="22"/>
      <c r="JGB898" s="22"/>
      <c r="JGC898" s="22"/>
      <c r="JGD898" s="22"/>
      <c r="JGE898" s="22"/>
      <c r="JGF898" s="22"/>
      <c r="JGG898" s="22"/>
      <c r="JGH898" s="22"/>
      <c r="JGI898" s="22"/>
      <c r="JGJ898" s="22"/>
      <c r="JGK898" s="22"/>
      <c r="JGL898" s="22"/>
      <c r="JGM898" s="22"/>
      <c r="JGN898" s="22"/>
      <c r="JGO898" s="22"/>
      <c r="JGP898" s="22"/>
      <c r="JGQ898" s="22"/>
      <c r="JGR898" s="22"/>
      <c r="JGS898" s="22"/>
      <c r="JGT898" s="22"/>
      <c r="JGU898" s="22"/>
      <c r="JGV898" s="22"/>
      <c r="JGW898" s="22"/>
      <c r="JGX898" s="22"/>
      <c r="JGY898" s="22"/>
      <c r="JGZ898" s="22"/>
      <c r="JHA898" s="22"/>
      <c r="JHB898" s="22"/>
      <c r="JHC898" s="22"/>
      <c r="JHD898" s="22"/>
      <c r="JHE898" s="22"/>
      <c r="JHF898" s="22"/>
      <c r="JHG898" s="22"/>
      <c r="JHH898" s="22"/>
      <c r="JHI898" s="22"/>
      <c r="JHJ898" s="22"/>
      <c r="JHK898" s="22"/>
      <c r="JHL898" s="22"/>
      <c r="JHM898" s="22"/>
      <c r="JHN898" s="22"/>
      <c r="JHO898" s="22"/>
      <c r="JHP898" s="22"/>
      <c r="JHQ898" s="22"/>
      <c r="JHR898" s="22"/>
      <c r="JHS898" s="22"/>
      <c r="JHT898" s="22"/>
      <c r="JHU898" s="22"/>
      <c r="JHV898" s="22"/>
      <c r="JHW898" s="22"/>
      <c r="JHX898" s="22"/>
      <c r="JHY898" s="22"/>
      <c r="JHZ898" s="22"/>
      <c r="JIA898" s="22"/>
      <c r="JIB898" s="22"/>
      <c r="JIC898" s="22"/>
      <c r="JID898" s="22"/>
      <c r="JIE898" s="22"/>
      <c r="JIF898" s="22"/>
      <c r="JIG898" s="22"/>
      <c r="JIH898" s="22"/>
      <c r="JII898" s="22"/>
      <c r="JIJ898" s="22"/>
      <c r="JIK898" s="22"/>
      <c r="JIL898" s="22"/>
      <c r="JIM898" s="22"/>
      <c r="JIN898" s="22"/>
      <c r="JIO898" s="22"/>
      <c r="JIP898" s="22"/>
      <c r="JIQ898" s="22"/>
      <c r="JIR898" s="22"/>
      <c r="JIS898" s="22"/>
      <c r="JIT898" s="22"/>
      <c r="JIU898" s="22"/>
      <c r="JIV898" s="22"/>
      <c r="JIW898" s="22"/>
      <c r="JIX898" s="22"/>
      <c r="JIY898" s="22"/>
      <c r="JIZ898" s="22"/>
      <c r="JJA898" s="22"/>
      <c r="JJB898" s="22"/>
      <c r="JJC898" s="22"/>
      <c r="JJD898" s="22"/>
      <c r="JJE898" s="22"/>
      <c r="JJF898" s="22"/>
      <c r="JJG898" s="22"/>
      <c r="JJH898" s="22"/>
      <c r="JJI898" s="22"/>
      <c r="JJJ898" s="22"/>
      <c r="JJK898" s="22"/>
      <c r="JJL898" s="22"/>
      <c r="JJM898" s="22"/>
      <c r="JJN898" s="22"/>
      <c r="JJO898" s="22"/>
      <c r="JJP898" s="22"/>
      <c r="JJQ898" s="22"/>
      <c r="JJR898" s="22"/>
      <c r="JJS898" s="22"/>
      <c r="JJT898" s="22"/>
      <c r="JJU898" s="22"/>
      <c r="JJV898" s="22"/>
      <c r="JJW898" s="22"/>
      <c r="JJX898" s="22"/>
      <c r="JJY898" s="22"/>
      <c r="JJZ898" s="22"/>
      <c r="JKA898" s="22"/>
      <c r="JKB898" s="22"/>
      <c r="JKC898" s="22"/>
      <c r="JKD898" s="22"/>
      <c r="JKE898" s="22"/>
      <c r="JKF898" s="22"/>
      <c r="JKG898" s="22"/>
      <c r="JKH898" s="22"/>
      <c r="JKI898" s="22"/>
      <c r="JKJ898" s="22"/>
      <c r="JKK898" s="22"/>
      <c r="JKL898" s="22"/>
      <c r="JKM898" s="22"/>
      <c r="JKN898" s="22"/>
      <c r="JKO898" s="22"/>
      <c r="JKP898" s="22"/>
      <c r="JKQ898" s="22"/>
      <c r="JKR898" s="22"/>
      <c r="JKS898" s="22"/>
      <c r="JKT898" s="22"/>
      <c r="JKU898" s="22"/>
      <c r="JKV898" s="22"/>
      <c r="JKW898" s="22"/>
      <c r="JKX898" s="22"/>
      <c r="JKY898" s="22"/>
      <c r="JKZ898" s="22"/>
      <c r="JLA898" s="22"/>
      <c r="JLB898" s="22"/>
      <c r="JLC898" s="22"/>
      <c r="JLD898" s="22"/>
      <c r="JLE898" s="22"/>
      <c r="JLF898" s="22"/>
      <c r="JLG898" s="22"/>
      <c r="JLH898" s="22"/>
      <c r="JLI898" s="22"/>
      <c r="JLJ898" s="22"/>
      <c r="JLK898" s="22"/>
      <c r="JLL898" s="22"/>
      <c r="JLM898" s="22"/>
      <c r="JLN898" s="22"/>
      <c r="JLO898" s="22"/>
      <c r="JLP898" s="22"/>
      <c r="JLQ898" s="22"/>
      <c r="JLR898" s="22"/>
      <c r="JLS898" s="22"/>
      <c r="JLT898" s="22"/>
      <c r="JLU898" s="22"/>
      <c r="JLV898" s="22"/>
      <c r="JLW898" s="22"/>
      <c r="JLX898" s="22"/>
      <c r="JLY898" s="22"/>
      <c r="JLZ898" s="22"/>
      <c r="JMA898" s="22"/>
      <c r="JMB898" s="22"/>
      <c r="JMC898" s="22"/>
      <c r="JMD898" s="22"/>
      <c r="JME898" s="22"/>
      <c r="JMF898" s="22"/>
      <c r="JMG898" s="22"/>
      <c r="JMH898" s="22"/>
      <c r="JMI898" s="22"/>
      <c r="JMJ898" s="22"/>
      <c r="JMK898" s="22"/>
      <c r="JML898" s="22"/>
      <c r="JMM898" s="22"/>
      <c r="JMN898" s="22"/>
      <c r="JMO898" s="22"/>
      <c r="JMP898" s="22"/>
      <c r="JMQ898" s="22"/>
      <c r="JMR898" s="22"/>
      <c r="JMS898" s="22"/>
      <c r="JMT898" s="22"/>
      <c r="JMU898" s="22"/>
      <c r="JMV898" s="22"/>
      <c r="JMW898" s="22"/>
      <c r="JMX898" s="22"/>
      <c r="JMY898" s="22"/>
      <c r="JMZ898" s="22"/>
      <c r="JNA898" s="22"/>
      <c r="JNB898" s="22"/>
      <c r="JNC898" s="22"/>
      <c r="JND898" s="22"/>
      <c r="JNE898" s="22"/>
      <c r="JNF898" s="22"/>
      <c r="JNG898" s="22"/>
      <c r="JNH898" s="22"/>
      <c r="JNI898" s="22"/>
      <c r="JNJ898" s="22"/>
      <c r="JNK898" s="22"/>
      <c r="JNL898" s="22"/>
      <c r="JNM898" s="22"/>
      <c r="JNN898" s="22"/>
      <c r="JNO898" s="22"/>
      <c r="JNP898" s="22"/>
      <c r="JNQ898" s="22"/>
      <c r="JNR898" s="22"/>
      <c r="JNS898" s="22"/>
      <c r="JNT898" s="22"/>
      <c r="JNU898" s="22"/>
      <c r="JNV898" s="22"/>
      <c r="JNW898" s="22"/>
      <c r="JNX898" s="22"/>
      <c r="JNY898" s="22"/>
      <c r="JNZ898" s="22"/>
      <c r="JOA898" s="22"/>
      <c r="JOB898" s="22"/>
      <c r="JOC898" s="22"/>
      <c r="JOD898" s="22"/>
      <c r="JOE898" s="22"/>
      <c r="JOF898" s="22"/>
      <c r="JOG898" s="22"/>
      <c r="JOH898" s="22"/>
      <c r="JOI898" s="22"/>
      <c r="JOJ898" s="22"/>
      <c r="JOK898" s="22"/>
      <c r="JOL898" s="22"/>
      <c r="JOM898" s="22"/>
      <c r="JON898" s="22"/>
      <c r="JOO898" s="22"/>
      <c r="JOP898" s="22"/>
      <c r="JOQ898" s="22"/>
      <c r="JOR898" s="22"/>
      <c r="JOS898" s="22"/>
      <c r="JOT898" s="22"/>
      <c r="JOU898" s="22"/>
      <c r="JOV898" s="22"/>
      <c r="JOW898" s="22"/>
      <c r="JOX898" s="22"/>
      <c r="JOY898" s="22"/>
      <c r="JOZ898" s="22"/>
      <c r="JPA898" s="22"/>
      <c r="JPB898" s="22"/>
      <c r="JPC898" s="22"/>
      <c r="JPD898" s="22"/>
      <c r="JPE898" s="22"/>
      <c r="JPF898" s="22"/>
      <c r="JPG898" s="22"/>
      <c r="JPH898" s="22"/>
      <c r="JPI898" s="22"/>
      <c r="JPJ898" s="22"/>
      <c r="JPK898" s="22"/>
      <c r="JPL898" s="22"/>
      <c r="JPM898" s="22"/>
      <c r="JPN898" s="22"/>
      <c r="JPO898" s="22"/>
      <c r="JPP898" s="22"/>
      <c r="JPQ898" s="22"/>
      <c r="JPR898" s="22"/>
      <c r="JPS898" s="22"/>
      <c r="JPT898" s="22"/>
      <c r="JPU898" s="22"/>
      <c r="JPV898" s="22"/>
      <c r="JPW898" s="22"/>
      <c r="JPX898" s="22"/>
      <c r="JPY898" s="22"/>
      <c r="JPZ898" s="22"/>
      <c r="JQA898" s="22"/>
      <c r="JQB898" s="22"/>
      <c r="JQC898" s="22"/>
      <c r="JQD898" s="22"/>
      <c r="JQE898" s="22"/>
      <c r="JQF898" s="22"/>
      <c r="JQG898" s="22"/>
      <c r="JQH898" s="22"/>
      <c r="JQI898" s="22"/>
      <c r="JQJ898" s="22"/>
      <c r="JQK898" s="22"/>
      <c r="JQL898" s="22"/>
      <c r="JQM898" s="22"/>
      <c r="JQN898" s="22"/>
      <c r="JQO898" s="22"/>
      <c r="JQP898" s="22"/>
      <c r="JQQ898" s="22"/>
      <c r="JQR898" s="22"/>
      <c r="JQS898" s="22"/>
      <c r="JQT898" s="22"/>
      <c r="JQU898" s="22"/>
      <c r="JQV898" s="22"/>
      <c r="JQW898" s="22"/>
      <c r="JQX898" s="22"/>
      <c r="JQY898" s="22"/>
      <c r="JQZ898" s="22"/>
      <c r="JRA898" s="22"/>
      <c r="JRB898" s="22"/>
      <c r="JRC898" s="22"/>
      <c r="JRD898" s="22"/>
      <c r="JRE898" s="22"/>
      <c r="JRF898" s="22"/>
      <c r="JRG898" s="22"/>
      <c r="JRH898" s="22"/>
      <c r="JRI898" s="22"/>
      <c r="JRJ898" s="22"/>
      <c r="JRK898" s="22"/>
      <c r="JRL898" s="22"/>
      <c r="JRM898" s="22"/>
      <c r="JRN898" s="22"/>
      <c r="JRO898" s="22"/>
      <c r="JRP898" s="22"/>
      <c r="JRQ898" s="22"/>
      <c r="JRR898" s="22"/>
      <c r="JRS898" s="22"/>
      <c r="JRT898" s="22"/>
      <c r="JRU898" s="22"/>
      <c r="JRV898" s="22"/>
      <c r="JRW898" s="22"/>
      <c r="JRX898" s="22"/>
      <c r="JRY898" s="22"/>
      <c r="JRZ898" s="22"/>
      <c r="JSA898" s="22"/>
      <c r="JSB898" s="22"/>
      <c r="JSC898" s="22"/>
      <c r="JSD898" s="22"/>
      <c r="JSE898" s="22"/>
      <c r="JSF898" s="22"/>
      <c r="JSG898" s="22"/>
      <c r="JSH898" s="22"/>
      <c r="JSI898" s="22"/>
      <c r="JSJ898" s="22"/>
      <c r="JSK898" s="22"/>
      <c r="JSL898" s="22"/>
      <c r="JSM898" s="22"/>
      <c r="JSN898" s="22"/>
      <c r="JSO898" s="22"/>
      <c r="JSP898" s="22"/>
      <c r="JSQ898" s="22"/>
      <c r="JSR898" s="22"/>
      <c r="JSS898" s="22"/>
      <c r="JST898" s="22"/>
      <c r="JSU898" s="22"/>
      <c r="JSV898" s="22"/>
      <c r="JSW898" s="22"/>
      <c r="JSX898" s="22"/>
      <c r="JSY898" s="22"/>
      <c r="JSZ898" s="22"/>
      <c r="JTA898" s="22"/>
      <c r="JTB898" s="22"/>
      <c r="JTC898" s="22"/>
      <c r="JTD898" s="22"/>
      <c r="JTE898" s="22"/>
      <c r="JTF898" s="22"/>
      <c r="JTG898" s="22"/>
      <c r="JTH898" s="22"/>
      <c r="JTI898" s="22"/>
      <c r="JTJ898" s="22"/>
      <c r="JTK898" s="22"/>
      <c r="JTL898" s="22"/>
      <c r="JTM898" s="22"/>
      <c r="JTN898" s="22"/>
      <c r="JTO898" s="22"/>
      <c r="JTP898" s="22"/>
      <c r="JTQ898" s="22"/>
      <c r="JTR898" s="22"/>
      <c r="JTS898" s="22"/>
      <c r="JTT898" s="22"/>
      <c r="JTU898" s="22"/>
      <c r="JTV898" s="22"/>
      <c r="JTW898" s="22"/>
      <c r="JTX898" s="22"/>
      <c r="JTY898" s="22"/>
      <c r="JTZ898" s="22"/>
      <c r="JUA898" s="22"/>
      <c r="JUB898" s="22"/>
      <c r="JUC898" s="22"/>
      <c r="JUD898" s="22"/>
      <c r="JUE898" s="22"/>
      <c r="JUF898" s="22"/>
      <c r="JUG898" s="22"/>
      <c r="JUH898" s="22"/>
      <c r="JUI898" s="22"/>
      <c r="JUJ898" s="22"/>
      <c r="JUK898" s="22"/>
      <c r="JUL898" s="22"/>
      <c r="JUM898" s="22"/>
      <c r="JUN898" s="22"/>
      <c r="JUO898" s="22"/>
      <c r="JUP898" s="22"/>
      <c r="JUQ898" s="22"/>
      <c r="JUR898" s="22"/>
      <c r="JUS898" s="22"/>
      <c r="JUT898" s="22"/>
      <c r="JUU898" s="22"/>
      <c r="JUV898" s="22"/>
      <c r="JUW898" s="22"/>
      <c r="JUX898" s="22"/>
      <c r="JUY898" s="22"/>
      <c r="JUZ898" s="22"/>
      <c r="JVA898" s="22"/>
      <c r="JVB898" s="22"/>
      <c r="JVC898" s="22"/>
      <c r="JVD898" s="22"/>
      <c r="JVE898" s="22"/>
      <c r="JVF898" s="22"/>
      <c r="JVG898" s="22"/>
      <c r="JVH898" s="22"/>
      <c r="JVI898" s="22"/>
      <c r="JVJ898" s="22"/>
      <c r="JVK898" s="22"/>
      <c r="JVL898" s="22"/>
      <c r="JVM898" s="22"/>
      <c r="JVN898" s="22"/>
      <c r="JVO898" s="22"/>
      <c r="JVP898" s="22"/>
      <c r="JVQ898" s="22"/>
      <c r="JVR898" s="22"/>
      <c r="JVS898" s="22"/>
      <c r="JVT898" s="22"/>
      <c r="JVU898" s="22"/>
      <c r="JVV898" s="22"/>
      <c r="JVW898" s="22"/>
      <c r="JVX898" s="22"/>
      <c r="JVY898" s="22"/>
      <c r="JVZ898" s="22"/>
      <c r="JWA898" s="22"/>
      <c r="JWB898" s="22"/>
      <c r="JWC898" s="22"/>
      <c r="JWD898" s="22"/>
      <c r="JWE898" s="22"/>
      <c r="JWF898" s="22"/>
      <c r="JWG898" s="22"/>
      <c r="JWH898" s="22"/>
      <c r="JWI898" s="22"/>
      <c r="JWJ898" s="22"/>
      <c r="JWK898" s="22"/>
      <c r="JWL898" s="22"/>
      <c r="JWM898" s="22"/>
      <c r="JWN898" s="22"/>
      <c r="JWO898" s="22"/>
      <c r="JWP898" s="22"/>
      <c r="JWQ898" s="22"/>
      <c r="JWR898" s="22"/>
      <c r="JWS898" s="22"/>
      <c r="JWT898" s="22"/>
      <c r="JWU898" s="22"/>
      <c r="JWV898" s="22"/>
      <c r="JWW898" s="22"/>
      <c r="JWX898" s="22"/>
      <c r="JWY898" s="22"/>
      <c r="JWZ898" s="22"/>
      <c r="JXA898" s="22"/>
      <c r="JXB898" s="22"/>
      <c r="JXC898" s="22"/>
      <c r="JXD898" s="22"/>
      <c r="JXE898" s="22"/>
      <c r="JXF898" s="22"/>
      <c r="JXG898" s="22"/>
      <c r="JXH898" s="22"/>
      <c r="JXI898" s="22"/>
      <c r="JXJ898" s="22"/>
      <c r="JXK898" s="22"/>
      <c r="JXL898" s="22"/>
      <c r="JXM898" s="22"/>
      <c r="JXN898" s="22"/>
      <c r="JXO898" s="22"/>
      <c r="JXP898" s="22"/>
      <c r="JXQ898" s="22"/>
      <c r="JXR898" s="22"/>
      <c r="JXS898" s="22"/>
      <c r="JXT898" s="22"/>
      <c r="JXU898" s="22"/>
      <c r="JXV898" s="22"/>
      <c r="JXW898" s="22"/>
      <c r="JXX898" s="22"/>
      <c r="JXY898" s="22"/>
      <c r="JXZ898" s="22"/>
      <c r="JYA898" s="22"/>
      <c r="JYB898" s="22"/>
      <c r="JYC898" s="22"/>
      <c r="JYD898" s="22"/>
      <c r="JYE898" s="22"/>
      <c r="JYF898" s="22"/>
      <c r="JYG898" s="22"/>
      <c r="JYH898" s="22"/>
      <c r="JYI898" s="22"/>
      <c r="JYJ898" s="22"/>
      <c r="JYK898" s="22"/>
      <c r="JYL898" s="22"/>
      <c r="JYM898" s="22"/>
      <c r="JYN898" s="22"/>
      <c r="JYO898" s="22"/>
      <c r="JYP898" s="22"/>
      <c r="JYQ898" s="22"/>
      <c r="JYR898" s="22"/>
      <c r="JYS898" s="22"/>
      <c r="JYT898" s="22"/>
      <c r="JYU898" s="22"/>
      <c r="JYV898" s="22"/>
      <c r="JYW898" s="22"/>
      <c r="JYX898" s="22"/>
      <c r="JYY898" s="22"/>
      <c r="JYZ898" s="22"/>
      <c r="JZA898" s="22"/>
      <c r="JZB898" s="22"/>
      <c r="JZC898" s="22"/>
      <c r="JZD898" s="22"/>
      <c r="JZE898" s="22"/>
      <c r="JZF898" s="22"/>
      <c r="JZG898" s="22"/>
      <c r="JZH898" s="22"/>
      <c r="JZI898" s="22"/>
      <c r="JZJ898" s="22"/>
      <c r="JZK898" s="22"/>
      <c r="JZL898" s="22"/>
      <c r="JZM898" s="22"/>
      <c r="JZN898" s="22"/>
      <c r="JZO898" s="22"/>
      <c r="JZP898" s="22"/>
      <c r="JZQ898" s="22"/>
      <c r="JZR898" s="22"/>
      <c r="JZS898" s="22"/>
      <c r="JZT898" s="22"/>
      <c r="JZU898" s="22"/>
      <c r="JZV898" s="22"/>
      <c r="JZW898" s="22"/>
      <c r="JZX898" s="22"/>
      <c r="JZY898" s="22"/>
      <c r="JZZ898" s="22"/>
      <c r="KAA898" s="22"/>
      <c r="KAB898" s="22"/>
      <c r="KAC898" s="22"/>
      <c r="KAD898" s="22"/>
      <c r="KAE898" s="22"/>
      <c r="KAF898" s="22"/>
      <c r="KAG898" s="22"/>
      <c r="KAH898" s="22"/>
      <c r="KAI898" s="22"/>
      <c r="KAJ898" s="22"/>
      <c r="KAK898" s="22"/>
      <c r="KAL898" s="22"/>
      <c r="KAM898" s="22"/>
      <c r="KAN898" s="22"/>
      <c r="KAO898" s="22"/>
      <c r="KAP898" s="22"/>
      <c r="KAQ898" s="22"/>
      <c r="KAR898" s="22"/>
      <c r="KAS898" s="22"/>
      <c r="KAT898" s="22"/>
      <c r="KAU898" s="22"/>
      <c r="KAV898" s="22"/>
      <c r="KAW898" s="22"/>
      <c r="KAX898" s="22"/>
      <c r="KAY898" s="22"/>
      <c r="KAZ898" s="22"/>
      <c r="KBA898" s="22"/>
      <c r="KBB898" s="22"/>
      <c r="KBC898" s="22"/>
      <c r="KBD898" s="22"/>
      <c r="KBE898" s="22"/>
      <c r="KBF898" s="22"/>
      <c r="KBG898" s="22"/>
      <c r="KBH898" s="22"/>
      <c r="KBI898" s="22"/>
      <c r="KBJ898" s="22"/>
      <c r="KBK898" s="22"/>
      <c r="KBL898" s="22"/>
      <c r="KBM898" s="22"/>
      <c r="KBN898" s="22"/>
      <c r="KBO898" s="22"/>
      <c r="KBP898" s="22"/>
      <c r="KBQ898" s="22"/>
      <c r="KBR898" s="22"/>
      <c r="KBS898" s="22"/>
      <c r="KBT898" s="22"/>
      <c r="KBU898" s="22"/>
      <c r="KBV898" s="22"/>
      <c r="KBW898" s="22"/>
      <c r="KBX898" s="22"/>
      <c r="KBY898" s="22"/>
      <c r="KBZ898" s="22"/>
      <c r="KCA898" s="22"/>
      <c r="KCB898" s="22"/>
      <c r="KCC898" s="22"/>
      <c r="KCD898" s="22"/>
      <c r="KCE898" s="22"/>
      <c r="KCF898" s="22"/>
      <c r="KCG898" s="22"/>
      <c r="KCH898" s="22"/>
      <c r="KCI898" s="22"/>
      <c r="KCJ898" s="22"/>
      <c r="KCK898" s="22"/>
      <c r="KCL898" s="22"/>
      <c r="KCM898" s="22"/>
      <c r="KCN898" s="22"/>
      <c r="KCO898" s="22"/>
      <c r="KCP898" s="22"/>
      <c r="KCQ898" s="22"/>
      <c r="KCR898" s="22"/>
      <c r="KCS898" s="22"/>
      <c r="KCT898" s="22"/>
      <c r="KCU898" s="22"/>
      <c r="KCV898" s="22"/>
      <c r="KCW898" s="22"/>
      <c r="KCX898" s="22"/>
      <c r="KCY898" s="22"/>
      <c r="KCZ898" s="22"/>
      <c r="KDA898" s="22"/>
      <c r="KDB898" s="22"/>
      <c r="KDC898" s="22"/>
      <c r="KDD898" s="22"/>
      <c r="KDE898" s="22"/>
      <c r="KDF898" s="22"/>
      <c r="KDG898" s="22"/>
      <c r="KDH898" s="22"/>
      <c r="KDI898" s="22"/>
      <c r="KDJ898" s="22"/>
      <c r="KDK898" s="22"/>
      <c r="KDL898" s="22"/>
      <c r="KDM898" s="22"/>
      <c r="KDN898" s="22"/>
      <c r="KDO898" s="22"/>
      <c r="KDP898" s="22"/>
      <c r="KDQ898" s="22"/>
      <c r="KDR898" s="22"/>
      <c r="KDS898" s="22"/>
      <c r="KDT898" s="22"/>
      <c r="KDU898" s="22"/>
      <c r="KDV898" s="22"/>
      <c r="KDW898" s="22"/>
      <c r="KDX898" s="22"/>
      <c r="KDY898" s="22"/>
      <c r="KDZ898" s="22"/>
      <c r="KEA898" s="22"/>
      <c r="KEB898" s="22"/>
      <c r="KEC898" s="22"/>
      <c r="KED898" s="22"/>
      <c r="KEE898" s="22"/>
      <c r="KEF898" s="22"/>
      <c r="KEG898" s="22"/>
      <c r="KEH898" s="22"/>
      <c r="KEI898" s="22"/>
      <c r="KEJ898" s="22"/>
      <c r="KEK898" s="22"/>
      <c r="KEL898" s="22"/>
      <c r="KEM898" s="22"/>
      <c r="KEN898" s="22"/>
      <c r="KEO898" s="22"/>
      <c r="KEP898" s="22"/>
      <c r="KEQ898" s="22"/>
      <c r="KER898" s="22"/>
      <c r="KES898" s="22"/>
      <c r="KET898" s="22"/>
      <c r="KEU898" s="22"/>
      <c r="KEV898" s="22"/>
      <c r="KEW898" s="22"/>
      <c r="KEX898" s="22"/>
      <c r="KEY898" s="22"/>
      <c r="KEZ898" s="22"/>
      <c r="KFA898" s="22"/>
      <c r="KFB898" s="22"/>
      <c r="KFC898" s="22"/>
      <c r="KFD898" s="22"/>
      <c r="KFE898" s="22"/>
      <c r="KFF898" s="22"/>
      <c r="KFG898" s="22"/>
      <c r="KFH898" s="22"/>
      <c r="KFI898" s="22"/>
      <c r="KFJ898" s="22"/>
      <c r="KFK898" s="22"/>
      <c r="KFL898" s="22"/>
      <c r="KFM898" s="22"/>
      <c r="KFN898" s="22"/>
      <c r="KFO898" s="22"/>
      <c r="KFP898" s="22"/>
      <c r="KFQ898" s="22"/>
      <c r="KFR898" s="22"/>
      <c r="KFS898" s="22"/>
      <c r="KFT898" s="22"/>
      <c r="KFU898" s="22"/>
      <c r="KFV898" s="22"/>
      <c r="KFW898" s="22"/>
      <c r="KFX898" s="22"/>
      <c r="KFY898" s="22"/>
      <c r="KFZ898" s="22"/>
      <c r="KGA898" s="22"/>
      <c r="KGB898" s="22"/>
      <c r="KGC898" s="22"/>
      <c r="KGD898" s="22"/>
      <c r="KGE898" s="22"/>
      <c r="KGF898" s="22"/>
      <c r="KGG898" s="22"/>
      <c r="KGH898" s="22"/>
      <c r="KGI898" s="22"/>
      <c r="KGJ898" s="22"/>
      <c r="KGK898" s="22"/>
      <c r="KGL898" s="22"/>
      <c r="KGM898" s="22"/>
      <c r="KGN898" s="22"/>
      <c r="KGO898" s="22"/>
      <c r="KGP898" s="22"/>
      <c r="KGQ898" s="22"/>
      <c r="KGR898" s="22"/>
      <c r="KGS898" s="22"/>
      <c r="KGT898" s="22"/>
      <c r="KGU898" s="22"/>
      <c r="KGV898" s="22"/>
      <c r="KGW898" s="22"/>
      <c r="KGX898" s="22"/>
      <c r="KGY898" s="22"/>
      <c r="KGZ898" s="22"/>
      <c r="KHA898" s="22"/>
      <c r="KHB898" s="22"/>
      <c r="KHC898" s="22"/>
      <c r="KHD898" s="22"/>
      <c r="KHE898" s="22"/>
      <c r="KHF898" s="22"/>
      <c r="KHG898" s="22"/>
      <c r="KHH898" s="22"/>
      <c r="KHI898" s="22"/>
      <c r="KHJ898" s="22"/>
      <c r="KHK898" s="22"/>
      <c r="KHL898" s="22"/>
      <c r="KHM898" s="22"/>
      <c r="KHN898" s="22"/>
      <c r="KHO898" s="22"/>
      <c r="KHP898" s="22"/>
      <c r="KHQ898" s="22"/>
      <c r="KHR898" s="22"/>
      <c r="KHS898" s="22"/>
      <c r="KHT898" s="22"/>
      <c r="KHU898" s="22"/>
      <c r="KHV898" s="22"/>
      <c r="KHW898" s="22"/>
      <c r="KHX898" s="22"/>
      <c r="KHY898" s="22"/>
      <c r="KHZ898" s="22"/>
      <c r="KIA898" s="22"/>
      <c r="KIB898" s="22"/>
      <c r="KIC898" s="22"/>
      <c r="KID898" s="22"/>
      <c r="KIE898" s="22"/>
      <c r="KIF898" s="22"/>
      <c r="KIG898" s="22"/>
      <c r="KIH898" s="22"/>
      <c r="KII898" s="22"/>
      <c r="KIJ898" s="22"/>
      <c r="KIK898" s="22"/>
      <c r="KIL898" s="22"/>
      <c r="KIM898" s="22"/>
      <c r="KIN898" s="22"/>
      <c r="KIO898" s="22"/>
      <c r="KIP898" s="22"/>
      <c r="KIQ898" s="22"/>
      <c r="KIR898" s="22"/>
      <c r="KIS898" s="22"/>
      <c r="KIT898" s="22"/>
      <c r="KIU898" s="22"/>
      <c r="KIV898" s="22"/>
      <c r="KIW898" s="22"/>
      <c r="KIX898" s="22"/>
      <c r="KIY898" s="22"/>
      <c r="KIZ898" s="22"/>
      <c r="KJA898" s="22"/>
      <c r="KJB898" s="22"/>
      <c r="KJC898" s="22"/>
      <c r="KJD898" s="22"/>
      <c r="KJE898" s="22"/>
      <c r="KJF898" s="22"/>
      <c r="KJG898" s="22"/>
      <c r="KJH898" s="22"/>
      <c r="KJI898" s="22"/>
      <c r="KJJ898" s="22"/>
      <c r="KJK898" s="22"/>
      <c r="KJL898" s="22"/>
      <c r="KJM898" s="22"/>
      <c r="KJN898" s="22"/>
      <c r="KJO898" s="22"/>
      <c r="KJP898" s="22"/>
      <c r="KJQ898" s="22"/>
      <c r="KJR898" s="22"/>
      <c r="KJS898" s="22"/>
      <c r="KJT898" s="22"/>
      <c r="KJU898" s="22"/>
      <c r="KJV898" s="22"/>
      <c r="KJW898" s="22"/>
      <c r="KJX898" s="22"/>
      <c r="KJY898" s="22"/>
      <c r="KJZ898" s="22"/>
      <c r="KKA898" s="22"/>
      <c r="KKB898" s="22"/>
      <c r="KKC898" s="22"/>
      <c r="KKD898" s="22"/>
      <c r="KKE898" s="22"/>
      <c r="KKF898" s="22"/>
      <c r="KKG898" s="22"/>
      <c r="KKH898" s="22"/>
      <c r="KKI898" s="22"/>
      <c r="KKJ898" s="22"/>
      <c r="KKK898" s="22"/>
      <c r="KKL898" s="22"/>
      <c r="KKM898" s="22"/>
      <c r="KKN898" s="22"/>
      <c r="KKO898" s="22"/>
      <c r="KKP898" s="22"/>
      <c r="KKQ898" s="22"/>
      <c r="KKR898" s="22"/>
      <c r="KKS898" s="22"/>
      <c r="KKT898" s="22"/>
      <c r="KKU898" s="22"/>
      <c r="KKV898" s="22"/>
      <c r="KKW898" s="22"/>
      <c r="KKX898" s="22"/>
      <c r="KKY898" s="22"/>
      <c r="KKZ898" s="22"/>
      <c r="KLA898" s="22"/>
      <c r="KLB898" s="22"/>
      <c r="KLC898" s="22"/>
      <c r="KLD898" s="22"/>
      <c r="KLE898" s="22"/>
      <c r="KLF898" s="22"/>
      <c r="KLG898" s="22"/>
      <c r="KLH898" s="22"/>
      <c r="KLI898" s="22"/>
      <c r="KLJ898" s="22"/>
      <c r="KLK898" s="22"/>
      <c r="KLL898" s="22"/>
      <c r="KLM898" s="22"/>
      <c r="KLN898" s="22"/>
      <c r="KLO898" s="22"/>
      <c r="KLP898" s="22"/>
      <c r="KLQ898" s="22"/>
      <c r="KLR898" s="22"/>
      <c r="KLS898" s="22"/>
      <c r="KLT898" s="22"/>
      <c r="KLU898" s="22"/>
      <c r="KLV898" s="22"/>
      <c r="KLW898" s="22"/>
      <c r="KLX898" s="22"/>
      <c r="KLY898" s="22"/>
      <c r="KLZ898" s="22"/>
      <c r="KMA898" s="22"/>
      <c r="KMB898" s="22"/>
      <c r="KMC898" s="22"/>
      <c r="KMD898" s="22"/>
      <c r="KME898" s="22"/>
      <c r="KMF898" s="22"/>
      <c r="KMG898" s="22"/>
      <c r="KMH898" s="22"/>
      <c r="KMI898" s="22"/>
      <c r="KMJ898" s="22"/>
      <c r="KMK898" s="22"/>
      <c r="KML898" s="22"/>
      <c r="KMM898" s="22"/>
      <c r="KMN898" s="22"/>
      <c r="KMO898" s="22"/>
      <c r="KMP898" s="22"/>
      <c r="KMQ898" s="22"/>
      <c r="KMR898" s="22"/>
      <c r="KMS898" s="22"/>
      <c r="KMT898" s="22"/>
      <c r="KMU898" s="22"/>
      <c r="KMV898" s="22"/>
      <c r="KMW898" s="22"/>
      <c r="KMX898" s="22"/>
      <c r="KMY898" s="22"/>
      <c r="KMZ898" s="22"/>
      <c r="KNA898" s="22"/>
      <c r="KNB898" s="22"/>
      <c r="KNC898" s="22"/>
      <c r="KND898" s="22"/>
      <c r="KNE898" s="22"/>
      <c r="KNF898" s="22"/>
      <c r="KNG898" s="22"/>
      <c r="KNH898" s="22"/>
      <c r="KNI898" s="22"/>
      <c r="KNJ898" s="22"/>
      <c r="KNK898" s="22"/>
      <c r="KNL898" s="22"/>
      <c r="KNM898" s="22"/>
      <c r="KNN898" s="22"/>
      <c r="KNO898" s="22"/>
      <c r="KNP898" s="22"/>
      <c r="KNQ898" s="22"/>
      <c r="KNR898" s="22"/>
      <c r="KNS898" s="22"/>
      <c r="KNT898" s="22"/>
      <c r="KNU898" s="22"/>
      <c r="KNV898" s="22"/>
      <c r="KNW898" s="22"/>
      <c r="KNX898" s="22"/>
      <c r="KNY898" s="22"/>
      <c r="KNZ898" s="22"/>
      <c r="KOA898" s="22"/>
      <c r="KOB898" s="22"/>
      <c r="KOC898" s="22"/>
      <c r="KOD898" s="22"/>
      <c r="KOE898" s="22"/>
      <c r="KOF898" s="22"/>
      <c r="KOG898" s="22"/>
      <c r="KOH898" s="22"/>
      <c r="KOI898" s="22"/>
      <c r="KOJ898" s="22"/>
      <c r="KOK898" s="22"/>
      <c r="KOL898" s="22"/>
      <c r="KOM898" s="22"/>
      <c r="KON898" s="22"/>
      <c r="KOO898" s="22"/>
      <c r="KOP898" s="22"/>
      <c r="KOQ898" s="22"/>
      <c r="KOR898" s="22"/>
      <c r="KOS898" s="22"/>
      <c r="KOT898" s="22"/>
      <c r="KOU898" s="22"/>
      <c r="KOV898" s="22"/>
      <c r="KOW898" s="22"/>
      <c r="KOX898" s="22"/>
      <c r="KOY898" s="22"/>
      <c r="KOZ898" s="22"/>
      <c r="KPA898" s="22"/>
      <c r="KPB898" s="22"/>
      <c r="KPC898" s="22"/>
      <c r="KPD898" s="22"/>
      <c r="KPE898" s="22"/>
      <c r="KPF898" s="22"/>
      <c r="KPG898" s="22"/>
      <c r="KPH898" s="22"/>
      <c r="KPI898" s="22"/>
      <c r="KPJ898" s="22"/>
      <c r="KPK898" s="22"/>
      <c r="KPL898" s="22"/>
      <c r="KPM898" s="22"/>
      <c r="KPN898" s="22"/>
      <c r="KPO898" s="22"/>
      <c r="KPP898" s="22"/>
      <c r="KPQ898" s="22"/>
      <c r="KPR898" s="22"/>
      <c r="KPS898" s="22"/>
      <c r="KPT898" s="22"/>
      <c r="KPU898" s="22"/>
      <c r="KPV898" s="22"/>
      <c r="KPW898" s="22"/>
      <c r="KPX898" s="22"/>
      <c r="KPY898" s="22"/>
      <c r="KPZ898" s="22"/>
      <c r="KQA898" s="22"/>
      <c r="KQB898" s="22"/>
      <c r="KQC898" s="22"/>
      <c r="KQD898" s="22"/>
      <c r="KQE898" s="22"/>
      <c r="KQF898" s="22"/>
      <c r="KQG898" s="22"/>
      <c r="KQH898" s="22"/>
      <c r="KQI898" s="22"/>
      <c r="KQJ898" s="22"/>
      <c r="KQK898" s="22"/>
      <c r="KQL898" s="22"/>
      <c r="KQM898" s="22"/>
      <c r="KQN898" s="22"/>
      <c r="KQO898" s="22"/>
      <c r="KQP898" s="22"/>
      <c r="KQQ898" s="22"/>
      <c r="KQR898" s="22"/>
      <c r="KQS898" s="22"/>
      <c r="KQT898" s="22"/>
      <c r="KQU898" s="22"/>
      <c r="KQV898" s="22"/>
      <c r="KQW898" s="22"/>
      <c r="KQX898" s="22"/>
      <c r="KQY898" s="22"/>
      <c r="KQZ898" s="22"/>
      <c r="KRA898" s="22"/>
      <c r="KRB898" s="22"/>
      <c r="KRC898" s="22"/>
      <c r="KRD898" s="22"/>
      <c r="KRE898" s="22"/>
      <c r="KRF898" s="22"/>
      <c r="KRG898" s="22"/>
      <c r="KRH898" s="22"/>
      <c r="KRI898" s="22"/>
      <c r="KRJ898" s="22"/>
      <c r="KRK898" s="22"/>
      <c r="KRL898" s="22"/>
      <c r="KRM898" s="22"/>
      <c r="KRN898" s="22"/>
      <c r="KRO898" s="22"/>
      <c r="KRP898" s="22"/>
      <c r="KRQ898" s="22"/>
      <c r="KRR898" s="22"/>
      <c r="KRS898" s="22"/>
      <c r="KRT898" s="22"/>
      <c r="KRU898" s="22"/>
      <c r="KRV898" s="22"/>
      <c r="KRW898" s="22"/>
      <c r="KRX898" s="22"/>
      <c r="KRY898" s="22"/>
      <c r="KRZ898" s="22"/>
      <c r="KSA898" s="22"/>
      <c r="KSB898" s="22"/>
      <c r="KSC898" s="22"/>
      <c r="KSD898" s="22"/>
      <c r="KSE898" s="22"/>
      <c r="KSF898" s="22"/>
      <c r="KSG898" s="22"/>
      <c r="KSH898" s="22"/>
      <c r="KSI898" s="22"/>
      <c r="KSJ898" s="22"/>
      <c r="KSK898" s="22"/>
      <c r="KSL898" s="22"/>
      <c r="KSM898" s="22"/>
      <c r="KSN898" s="22"/>
      <c r="KSO898" s="22"/>
      <c r="KSP898" s="22"/>
      <c r="KSQ898" s="22"/>
      <c r="KSR898" s="22"/>
      <c r="KSS898" s="22"/>
      <c r="KST898" s="22"/>
      <c r="KSU898" s="22"/>
      <c r="KSV898" s="22"/>
      <c r="KSW898" s="22"/>
      <c r="KSX898" s="22"/>
      <c r="KSY898" s="22"/>
      <c r="KSZ898" s="22"/>
      <c r="KTA898" s="22"/>
      <c r="KTB898" s="22"/>
      <c r="KTC898" s="22"/>
      <c r="KTD898" s="22"/>
      <c r="KTE898" s="22"/>
      <c r="KTF898" s="22"/>
      <c r="KTG898" s="22"/>
      <c r="KTH898" s="22"/>
      <c r="KTI898" s="22"/>
      <c r="KTJ898" s="22"/>
      <c r="KTK898" s="22"/>
      <c r="KTL898" s="22"/>
      <c r="KTM898" s="22"/>
      <c r="KTN898" s="22"/>
      <c r="KTO898" s="22"/>
      <c r="KTP898" s="22"/>
      <c r="KTQ898" s="22"/>
      <c r="KTR898" s="22"/>
      <c r="KTS898" s="22"/>
      <c r="KTT898" s="22"/>
      <c r="KTU898" s="22"/>
      <c r="KTV898" s="22"/>
      <c r="KTW898" s="22"/>
      <c r="KTX898" s="22"/>
      <c r="KTY898" s="22"/>
      <c r="KTZ898" s="22"/>
      <c r="KUA898" s="22"/>
      <c r="KUB898" s="22"/>
      <c r="KUC898" s="22"/>
      <c r="KUD898" s="22"/>
      <c r="KUE898" s="22"/>
      <c r="KUF898" s="22"/>
      <c r="KUG898" s="22"/>
      <c r="KUH898" s="22"/>
      <c r="KUI898" s="22"/>
      <c r="KUJ898" s="22"/>
      <c r="KUK898" s="22"/>
      <c r="KUL898" s="22"/>
      <c r="KUM898" s="22"/>
      <c r="KUN898" s="22"/>
      <c r="KUO898" s="22"/>
      <c r="KUP898" s="22"/>
      <c r="KUQ898" s="22"/>
      <c r="KUR898" s="22"/>
      <c r="KUS898" s="22"/>
      <c r="KUT898" s="22"/>
      <c r="KUU898" s="22"/>
      <c r="KUV898" s="22"/>
      <c r="KUW898" s="22"/>
      <c r="KUX898" s="22"/>
      <c r="KUY898" s="22"/>
      <c r="KUZ898" s="22"/>
      <c r="KVA898" s="22"/>
      <c r="KVB898" s="22"/>
      <c r="KVC898" s="22"/>
      <c r="KVD898" s="22"/>
      <c r="KVE898" s="22"/>
      <c r="KVF898" s="22"/>
      <c r="KVG898" s="22"/>
      <c r="KVH898" s="22"/>
      <c r="KVI898" s="22"/>
      <c r="KVJ898" s="22"/>
      <c r="KVK898" s="22"/>
      <c r="KVL898" s="22"/>
      <c r="KVM898" s="22"/>
      <c r="KVN898" s="22"/>
      <c r="KVO898" s="22"/>
      <c r="KVP898" s="22"/>
      <c r="KVQ898" s="22"/>
      <c r="KVR898" s="22"/>
      <c r="KVS898" s="22"/>
      <c r="KVT898" s="22"/>
      <c r="KVU898" s="22"/>
      <c r="KVV898" s="22"/>
      <c r="KVW898" s="22"/>
      <c r="KVX898" s="22"/>
      <c r="KVY898" s="22"/>
      <c r="KVZ898" s="22"/>
      <c r="KWA898" s="22"/>
      <c r="KWB898" s="22"/>
      <c r="KWC898" s="22"/>
      <c r="KWD898" s="22"/>
      <c r="KWE898" s="22"/>
      <c r="KWF898" s="22"/>
      <c r="KWG898" s="22"/>
      <c r="KWH898" s="22"/>
      <c r="KWI898" s="22"/>
      <c r="KWJ898" s="22"/>
      <c r="KWK898" s="22"/>
      <c r="KWL898" s="22"/>
      <c r="KWM898" s="22"/>
      <c r="KWN898" s="22"/>
      <c r="KWO898" s="22"/>
      <c r="KWP898" s="22"/>
      <c r="KWQ898" s="22"/>
      <c r="KWR898" s="22"/>
      <c r="KWS898" s="22"/>
      <c r="KWT898" s="22"/>
      <c r="KWU898" s="22"/>
      <c r="KWV898" s="22"/>
      <c r="KWW898" s="22"/>
      <c r="KWX898" s="22"/>
      <c r="KWY898" s="22"/>
      <c r="KWZ898" s="22"/>
      <c r="KXA898" s="22"/>
      <c r="KXB898" s="22"/>
      <c r="KXC898" s="22"/>
      <c r="KXD898" s="22"/>
      <c r="KXE898" s="22"/>
      <c r="KXF898" s="22"/>
      <c r="KXG898" s="22"/>
      <c r="KXH898" s="22"/>
      <c r="KXI898" s="22"/>
      <c r="KXJ898" s="22"/>
      <c r="KXK898" s="22"/>
      <c r="KXL898" s="22"/>
      <c r="KXM898" s="22"/>
      <c r="KXN898" s="22"/>
      <c r="KXO898" s="22"/>
      <c r="KXP898" s="22"/>
      <c r="KXQ898" s="22"/>
      <c r="KXR898" s="22"/>
      <c r="KXS898" s="22"/>
      <c r="KXT898" s="22"/>
      <c r="KXU898" s="22"/>
      <c r="KXV898" s="22"/>
      <c r="KXW898" s="22"/>
      <c r="KXX898" s="22"/>
      <c r="KXY898" s="22"/>
      <c r="KXZ898" s="22"/>
      <c r="KYA898" s="22"/>
      <c r="KYB898" s="22"/>
      <c r="KYC898" s="22"/>
      <c r="KYD898" s="22"/>
      <c r="KYE898" s="22"/>
      <c r="KYF898" s="22"/>
      <c r="KYG898" s="22"/>
      <c r="KYH898" s="22"/>
      <c r="KYI898" s="22"/>
      <c r="KYJ898" s="22"/>
      <c r="KYK898" s="22"/>
      <c r="KYL898" s="22"/>
      <c r="KYM898" s="22"/>
      <c r="KYN898" s="22"/>
      <c r="KYO898" s="22"/>
      <c r="KYP898" s="22"/>
      <c r="KYQ898" s="22"/>
      <c r="KYR898" s="22"/>
      <c r="KYS898" s="22"/>
      <c r="KYT898" s="22"/>
      <c r="KYU898" s="22"/>
      <c r="KYV898" s="22"/>
      <c r="KYW898" s="22"/>
      <c r="KYX898" s="22"/>
      <c r="KYY898" s="22"/>
      <c r="KYZ898" s="22"/>
      <c r="KZA898" s="22"/>
      <c r="KZB898" s="22"/>
      <c r="KZC898" s="22"/>
      <c r="KZD898" s="22"/>
      <c r="KZE898" s="22"/>
      <c r="KZF898" s="22"/>
      <c r="KZG898" s="22"/>
      <c r="KZH898" s="22"/>
      <c r="KZI898" s="22"/>
      <c r="KZJ898" s="22"/>
      <c r="KZK898" s="22"/>
      <c r="KZL898" s="22"/>
      <c r="KZM898" s="22"/>
      <c r="KZN898" s="22"/>
      <c r="KZO898" s="22"/>
      <c r="KZP898" s="22"/>
      <c r="KZQ898" s="22"/>
      <c r="KZR898" s="22"/>
      <c r="KZS898" s="22"/>
      <c r="KZT898" s="22"/>
      <c r="KZU898" s="22"/>
      <c r="KZV898" s="22"/>
      <c r="KZW898" s="22"/>
      <c r="KZX898" s="22"/>
      <c r="KZY898" s="22"/>
      <c r="KZZ898" s="22"/>
      <c r="LAA898" s="22"/>
      <c r="LAB898" s="22"/>
      <c r="LAC898" s="22"/>
      <c r="LAD898" s="22"/>
      <c r="LAE898" s="22"/>
      <c r="LAF898" s="22"/>
      <c r="LAG898" s="22"/>
      <c r="LAH898" s="22"/>
      <c r="LAI898" s="22"/>
      <c r="LAJ898" s="22"/>
      <c r="LAK898" s="22"/>
      <c r="LAL898" s="22"/>
      <c r="LAM898" s="22"/>
      <c r="LAN898" s="22"/>
      <c r="LAO898" s="22"/>
      <c r="LAP898" s="22"/>
      <c r="LAQ898" s="22"/>
      <c r="LAR898" s="22"/>
      <c r="LAS898" s="22"/>
      <c r="LAT898" s="22"/>
      <c r="LAU898" s="22"/>
      <c r="LAV898" s="22"/>
      <c r="LAW898" s="22"/>
      <c r="LAX898" s="22"/>
      <c r="LAY898" s="22"/>
      <c r="LAZ898" s="22"/>
      <c r="LBA898" s="22"/>
      <c r="LBB898" s="22"/>
      <c r="LBC898" s="22"/>
      <c r="LBD898" s="22"/>
      <c r="LBE898" s="22"/>
      <c r="LBF898" s="22"/>
      <c r="LBG898" s="22"/>
      <c r="LBH898" s="22"/>
      <c r="LBI898" s="22"/>
      <c r="LBJ898" s="22"/>
      <c r="LBK898" s="22"/>
      <c r="LBL898" s="22"/>
      <c r="LBM898" s="22"/>
      <c r="LBN898" s="22"/>
      <c r="LBO898" s="22"/>
      <c r="LBP898" s="22"/>
      <c r="LBQ898" s="22"/>
      <c r="LBR898" s="22"/>
      <c r="LBS898" s="22"/>
      <c r="LBT898" s="22"/>
      <c r="LBU898" s="22"/>
      <c r="LBV898" s="22"/>
      <c r="LBW898" s="22"/>
      <c r="LBX898" s="22"/>
      <c r="LBY898" s="22"/>
      <c r="LBZ898" s="22"/>
      <c r="LCA898" s="22"/>
      <c r="LCB898" s="22"/>
      <c r="LCC898" s="22"/>
      <c r="LCD898" s="22"/>
      <c r="LCE898" s="22"/>
      <c r="LCF898" s="22"/>
      <c r="LCG898" s="22"/>
      <c r="LCH898" s="22"/>
      <c r="LCI898" s="22"/>
      <c r="LCJ898" s="22"/>
      <c r="LCK898" s="22"/>
      <c r="LCL898" s="22"/>
      <c r="LCM898" s="22"/>
      <c r="LCN898" s="22"/>
      <c r="LCO898" s="22"/>
      <c r="LCP898" s="22"/>
      <c r="LCQ898" s="22"/>
      <c r="LCR898" s="22"/>
      <c r="LCS898" s="22"/>
      <c r="LCT898" s="22"/>
      <c r="LCU898" s="22"/>
      <c r="LCV898" s="22"/>
      <c r="LCW898" s="22"/>
      <c r="LCX898" s="22"/>
      <c r="LCY898" s="22"/>
      <c r="LCZ898" s="22"/>
      <c r="LDA898" s="22"/>
      <c r="LDB898" s="22"/>
      <c r="LDC898" s="22"/>
      <c r="LDD898" s="22"/>
      <c r="LDE898" s="22"/>
      <c r="LDF898" s="22"/>
      <c r="LDG898" s="22"/>
      <c r="LDH898" s="22"/>
      <c r="LDI898" s="22"/>
      <c r="LDJ898" s="22"/>
      <c r="LDK898" s="22"/>
      <c r="LDL898" s="22"/>
      <c r="LDM898" s="22"/>
      <c r="LDN898" s="22"/>
      <c r="LDO898" s="22"/>
      <c r="LDP898" s="22"/>
      <c r="LDQ898" s="22"/>
      <c r="LDR898" s="22"/>
      <c r="LDS898" s="22"/>
      <c r="LDT898" s="22"/>
      <c r="LDU898" s="22"/>
      <c r="LDV898" s="22"/>
      <c r="LDW898" s="22"/>
      <c r="LDX898" s="22"/>
      <c r="LDY898" s="22"/>
      <c r="LDZ898" s="22"/>
      <c r="LEA898" s="22"/>
      <c r="LEB898" s="22"/>
      <c r="LEC898" s="22"/>
      <c r="LED898" s="22"/>
      <c r="LEE898" s="22"/>
      <c r="LEF898" s="22"/>
      <c r="LEG898" s="22"/>
      <c r="LEH898" s="22"/>
      <c r="LEI898" s="22"/>
      <c r="LEJ898" s="22"/>
      <c r="LEK898" s="22"/>
      <c r="LEL898" s="22"/>
      <c r="LEM898" s="22"/>
      <c r="LEN898" s="22"/>
      <c r="LEO898" s="22"/>
      <c r="LEP898" s="22"/>
      <c r="LEQ898" s="22"/>
      <c r="LER898" s="22"/>
      <c r="LES898" s="22"/>
      <c r="LET898" s="22"/>
      <c r="LEU898" s="22"/>
      <c r="LEV898" s="22"/>
      <c r="LEW898" s="22"/>
      <c r="LEX898" s="22"/>
      <c r="LEY898" s="22"/>
      <c r="LEZ898" s="22"/>
      <c r="LFA898" s="22"/>
      <c r="LFB898" s="22"/>
      <c r="LFC898" s="22"/>
      <c r="LFD898" s="22"/>
      <c r="LFE898" s="22"/>
      <c r="LFF898" s="22"/>
      <c r="LFG898" s="22"/>
      <c r="LFH898" s="22"/>
      <c r="LFI898" s="22"/>
      <c r="LFJ898" s="22"/>
      <c r="LFK898" s="22"/>
      <c r="LFL898" s="22"/>
      <c r="LFM898" s="22"/>
      <c r="LFN898" s="22"/>
      <c r="LFO898" s="22"/>
      <c r="LFP898" s="22"/>
      <c r="LFQ898" s="22"/>
      <c r="LFR898" s="22"/>
      <c r="LFS898" s="22"/>
      <c r="LFT898" s="22"/>
      <c r="LFU898" s="22"/>
      <c r="LFV898" s="22"/>
      <c r="LFW898" s="22"/>
      <c r="LFX898" s="22"/>
      <c r="LFY898" s="22"/>
      <c r="LFZ898" s="22"/>
      <c r="LGA898" s="22"/>
      <c r="LGB898" s="22"/>
      <c r="LGC898" s="22"/>
      <c r="LGD898" s="22"/>
      <c r="LGE898" s="22"/>
      <c r="LGF898" s="22"/>
      <c r="LGG898" s="22"/>
      <c r="LGH898" s="22"/>
      <c r="LGI898" s="22"/>
      <c r="LGJ898" s="22"/>
      <c r="LGK898" s="22"/>
      <c r="LGL898" s="22"/>
      <c r="LGM898" s="22"/>
      <c r="LGN898" s="22"/>
      <c r="LGO898" s="22"/>
      <c r="LGP898" s="22"/>
      <c r="LGQ898" s="22"/>
      <c r="LGR898" s="22"/>
      <c r="LGS898" s="22"/>
      <c r="LGT898" s="22"/>
      <c r="LGU898" s="22"/>
      <c r="LGV898" s="22"/>
      <c r="LGW898" s="22"/>
      <c r="LGX898" s="22"/>
      <c r="LGY898" s="22"/>
      <c r="LGZ898" s="22"/>
      <c r="LHA898" s="22"/>
      <c r="LHB898" s="22"/>
      <c r="LHC898" s="22"/>
      <c r="LHD898" s="22"/>
      <c r="LHE898" s="22"/>
      <c r="LHF898" s="22"/>
      <c r="LHG898" s="22"/>
      <c r="LHH898" s="22"/>
      <c r="LHI898" s="22"/>
      <c r="LHJ898" s="22"/>
      <c r="LHK898" s="22"/>
      <c r="LHL898" s="22"/>
      <c r="LHM898" s="22"/>
      <c r="LHN898" s="22"/>
      <c r="LHO898" s="22"/>
      <c r="LHP898" s="22"/>
      <c r="LHQ898" s="22"/>
      <c r="LHR898" s="22"/>
      <c r="LHS898" s="22"/>
      <c r="LHT898" s="22"/>
      <c r="LHU898" s="22"/>
      <c r="LHV898" s="22"/>
      <c r="LHW898" s="22"/>
      <c r="LHX898" s="22"/>
      <c r="LHY898" s="22"/>
      <c r="LHZ898" s="22"/>
      <c r="LIA898" s="22"/>
      <c r="LIB898" s="22"/>
      <c r="LIC898" s="22"/>
      <c r="LID898" s="22"/>
      <c r="LIE898" s="22"/>
      <c r="LIF898" s="22"/>
      <c r="LIG898" s="22"/>
      <c r="LIH898" s="22"/>
      <c r="LII898" s="22"/>
      <c r="LIJ898" s="22"/>
      <c r="LIK898" s="22"/>
      <c r="LIL898" s="22"/>
      <c r="LIM898" s="22"/>
      <c r="LIN898" s="22"/>
      <c r="LIO898" s="22"/>
      <c r="LIP898" s="22"/>
      <c r="LIQ898" s="22"/>
      <c r="LIR898" s="22"/>
      <c r="LIS898" s="22"/>
      <c r="LIT898" s="22"/>
      <c r="LIU898" s="22"/>
      <c r="LIV898" s="22"/>
      <c r="LIW898" s="22"/>
      <c r="LIX898" s="22"/>
      <c r="LIY898" s="22"/>
      <c r="LIZ898" s="22"/>
      <c r="LJA898" s="22"/>
      <c r="LJB898" s="22"/>
      <c r="LJC898" s="22"/>
      <c r="LJD898" s="22"/>
      <c r="LJE898" s="22"/>
      <c r="LJF898" s="22"/>
      <c r="LJG898" s="22"/>
      <c r="LJH898" s="22"/>
      <c r="LJI898" s="22"/>
      <c r="LJJ898" s="22"/>
      <c r="LJK898" s="22"/>
      <c r="LJL898" s="22"/>
      <c r="LJM898" s="22"/>
      <c r="LJN898" s="22"/>
      <c r="LJO898" s="22"/>
      <c r="LJP898" s="22"/>
      <c r="LJQ898" s="22"/>
      <c r="LJR898" s="22"/>
      <c r="LJS898" s="22"/>
      <c r="LJT898" s="22"/>
      <c r="LJU898" s="22"/>
      <c r="LJV898" s="22"/>
      <c r="LJW898" s="22"/>
      <c r="LJX898" s="22"/>
      <c r="LJY898" s="22"/>
      <c r="LJZ898" s="22"/>
      <c r="LKA898" s="22"/>
      <c r="LKB898" s="22"/>
      <c r="LKC898" s="22"/>
      <c r="LKD898" s="22"/>
      <c r="LKE898" s="22"/>
      <c r="LKF898" s="22"/>
      <c r="LKG898" s="22"/>
      <c r="LKH898" s="22"/>
      <c r="LKI898" s="22"/>
      <c r="LKJ898" s="22"/>
      <c r="LKK898" s="22"/>
      <c r="LKL898" s="22"/>
      <c r="LKM898" s="22"/>
      <c r="LKN898" s="22"/>
      <c r="LKO898" s="22"/>
      <c r="LKP898" s="22"/>
      <c r="LKQ898" s="22"/>
      <c r="LKR898" s="22"/>
      <c r="LKS898" s="22"/>
      <c r="LKT898" s="22"/>
      <c r="LKU898" s="22"/>
      <c r="LKV898" s="22"/>
      <c r="LKW898" s="22"/>
      <c r="LKX898" s="22"/>
      <c r="LKY898" s="22"/>
      <c r="LKZ898" s="22"/>
      <c r="LLA898" s="22"/>
      <c r="LLB898" s="22"/>
      <c r="LLC898" s="22"/>
      <c r="LLD898" s="22"/>
      <c r="LLE898" s="22"/>
      <c r="LLF898" s="22"/>
      <c r="LLG898" s="22"/>
      <c r="LLH898" s="22"/>
      <c r="LLI898" s="22"/>
      <c r="LLJ898" s="22"/>
      <c r="LLK898" s="22"/>
      <c r="LLL898" s="22"/>
      <c r="LLM898" s="22"/>
      <c r="LLN898" s="22"/>
      <c r="LLO898" s="22"/>
      <c r="LLP898" s="22"/>
      <c r="LLQ898" s="22"/>
      <c r="LLR898" s="22"/>
      <c r="LLS898" s="22"/>
      <c r="LLT898" s="22"/>
      <c r="LLU898" s="22"/>
      <c r="LLV898" s="22"/>
      <c r="LLW898" s="22"/>
      <c r="LLX898" s="22"/>
      <c r="LLY898" s="22"/>
      <c r="LLZ898" s="22"/>
      <c r="LMA898" s="22"/>
      <c r="LMB898" s="22"/>
      <c r="LMC898" s="22"/>
      <c r="LMD898" s="22"/>
      <c r="LME898" s="22"/>
      <c r="LMF898" s="22"/>
      <c r="LMG898" s="22"/>
      <c r="LMH898" s="22"/>
      <c r="LMI898" s="22"/>
      <c r="LMJ898" s="22"/>
      <c r="LMK898" s="22"/>
      <c r="LML898" s="22"/>
      <c r="LMM898" s="22"/>
      <c r="LMN898" s="22"/>
      <c r="LMO898" s="22"/>
      <c r="LMP898" s="22"/>
      <c r="LMQ898" s="22"/>
      <c r="LMR898" s="22"/>
      <c r="LMS898" s="22"/>
      <c r="LMT898" s="22"/>
      <c r="LMU898" s="22"/>
      <c r="LMV898" s="22"/>
      <c r="LMW898" s="22"/>
      <c r="LMX898" s="22"/>
      <c r="LMY898" s="22"/>
      <c r="LMZ898" s="22"/>
      <c r="LNA898" s="22"/>
      <c r="LNB898" s="22"/>
      <c r="LNC898" s="22"/>
      <c r="LND898" s="22"/>
      <c r="LNE898" s="22"/>
      <c r="LNF898" s="22"/>
      <c r="LNG898" s="22"/>
      <c r="LNH898" s="22"/>
      <c r="LNI898" s="22"/>
      <c r="LNJ898" s="22"/>
      <c r="LNK898" s="22"/>
      <c r="LNL898" s="22"/>
      <c r="LNM898" s="22"/>
      <c r="LNN898" s="22"/>
      <c r="LNO898" s="22"/>
      <c r="LNP898" s="22"/>
      <c r="LNQ898" s="22"/>
      <c r="LNR898" s="22"/>
      <c r="LNS898" s="22"/>
      <c r="LNT898" s="22"/>
      <c r="LNU898" s="22"/>
      <c r="LNV898" s="22"/>
      <c r="LNW898" s="22"/>
      <c r="LNX898" s="22"/>
      <c r="LNY898" s="22"/>
      <c r="LNZ898" s="22"/>
      <c r="LOA898" s="22"/>
      <c r="LOB898" s="22"/>
      <c r="LOC898" s="22"/>
      <c r="LOD898" s="22"/>
      <c r="LOE898" s="22"/>
      <c r="LOF898" s="22"/>
      <c r="LOG898" s="22"/>
      <c r="LOH898" s="22"/>
      <c r="LOI898" s="22"/>
      <c r="LOJ898" s="22"/>
      <c r="LOK898" s="22"/>
      <c r="LOL898" s="22"/>
      <c r="LOM898" s="22"/>
      <c r="LON898" s="22"/>
      <c r="LOO898" s="22"/>
      <c r="LOP898" s="22"/>
      <c r="LOQ898" s="22"/>
      <c r="LOR898" s="22"/>
      <c r="LOS898" s="22"/>
      <c r="LOT898" s="22"/>
      <c r="LOU898" s="22"/>
      <c r="LOV898" s="22"/>
      <c r="LOW898" s="22"/>
      <c r="LOX898" s="22"/>
      <c r="LOY898" s="22"/>
      <c r="LOZ898" s="22"/>
      <c r="LPA898" s="22"/>
      <c r="LPB898" s="22"/>
      <c r="LPC898" s="22"/>
      <c r="LPD898" s="22"/>
      <c r="LPE898" s="22"/>
      <c r="LPF898" s="22"/>
      <c r="LPG898" s="22"/>
      <c r="LPH898" s="22"/>
      <c r="LPI898" s="22"/>
      <c r="LPJ898" s="22"/>
      <c r="LPK898" s="22"/>
      <c r="LPL898" s="22"/>
      <c r="LPM898" s="22"/>
      <c r="LPN898" s="22"/>
      <c r="LPO898" s="22"/>
      <c r="LPP898" s="22"/>
      <c r="LPQ898" s="22"/>
      <c r="LPR898" s="22"/>
      <c r="LPS898" s="22"/>
      <c r="LPT898" s="22"/>
      <c r="LPU898" s="22"/>
      <c r="LPV898" s="22"/>
      <c r="LPW898" s="22"/>
      <c r="LPX898" s="22"/>
      <c r="LPY898" s="22"/>
      <c r="LPZ898" s="22"/>
      <c r="LQA898" s="22"/>
      <c r="LQB898" s="22"/>
      <c r="LQC898" s="22"/>
      <c r="LQD898" s="22"/>
      <c r="LQE898" s="22"/>
      <c r="LQF898" s="22"/>
      <c r="LQG898" s="22"/>
      <c r="LQH898" s="22"/>
      <c r="LQI898" s="22"/>
      <c r="LQJ898" s="22"/>
      <c r="LQK898" s="22"/>
      <c r="LQL898" s="22"/>
      <c r="LQM898" s="22"/>
      <c r="LQN898" s="22"/>
      <c r="LQO898" s="22"/>
      <c r="LQP898" s="22"/>
      <c r="LQQ898" s="22"/>
      <c r="LQR898" s="22"/>
      <c r="LQS898" s="22"/>
      <c r="LQT898" s="22"/>
      <c r="LQU898" s="22"/>
      <c r="LQV898" s="22"/>
      <c r="LQW898" s="22"/>
      <c r="LQX898" s="22"/>
      <c r="LQY898" s="22"/>
      <c r="LQZ898" s="22"/>
      <c r="LRA898" s="22"/>
      <c r="LRB898" s="22"/>
      <c r="LRC898" s="22"/>
      <c r="LRD898" s="22"/>
      <c r="LRE898" s="22"/>
      <c r="LRF898" s="22"/>
      <c r="LRG898" s="22"/>
      <c r="LRH898" s="22"/>
      <c r="LRI898" s="22"/>
      <c r="LRJ898" s="22"/>
      <c r="LRK898" s="22"/>
      <c r="LRL898" s="22"/>
      <c r="LRM898" s="22"/>
      <c r="LRN898" s="22"/>
      <c r="LRO898" s="22"/>
      <c r="LRP898" s="22"/>
      <c r="LRQ898" s="22"/>
      <c r="LRR898" s="22"/>
      <c r="LRS898" s="22"/>
      <c r="LRT898" s="22"/>
      <c r="LRU898" s="22"/>
      <c r="LRV898" s="22"/>
      <c r="LRW898" s="22"/>
      <c r="LRX898" s="22"/>
      <c r="LRY898" s="22"/>
      <c r="LRZ898" s="22"/>
      <c r="LSA898" s="22"/>
      <c r="LSB898" s="22"/>
      <c r="LSC898" s="22"/>
      <c r="LSD898" s="22"/>
      <c r="LSE898" s="22"/>
      <c r="LSF898" s="22"/>
      <c r="LSG898" s="22"/>
      <c r="LSH898" s="22"/>
      <c r="LSI898" s="22"/>
      <c r="LSJ898" s="22"/>
      <c r="LSK898" s="22"/>
      <c r="LSL898" s="22"/>
      <c r="LSM898" s="22"/>
      <c r="LSN898" s="22"/>
      <c r="LSO898" s="22"/>
      <c r="LSP898" s="22"/>
      <c r="LSQ898" s="22"/>
      <c r="LSR898" s="22"/>
      <c r="LSS898" s="22"/>
      <c r="LST898" s="22"/>
      <c r="LSU898" s="22"/>
      <c r="LSV898" s="22"/>
      <c r="LSW898" s="22"/>
      <c r="LSX898" s="22"/>
      <c r="LSY898" s="22"/>
      <c r="LSZ898" s="22"/>
      <c r="LTA898" s="22"/>
      <c r="LTB898" s="22"/>
      <c r="LTC898" s="22"/>
      <c r="LTD898" s="22"/>
      <c r="LTE898" s="22"/>
      <c r="LTF898" s="22"/>
      <c r="LTG898" s="22"/>
      <c r="LTH898" s="22"/>
      <c r="LTI898" s="22"/>
      <c r="LTJ898" s="22"/>
      <c r="LTK898" s="22"/>
      <c r="LTL898" s="22"/>
      <c r="LTM898" s="22"/>
      <c r="LTN898" s="22"/>
      <c r="LTO898" s="22"/>
      <c r="LTP898" s="22"/>
      <c r="LTQ898" s="22"/>
      <c r="LTR898" s="22"/>
      <c r="LTS898" s="22"/>
      <c r="LTT898" s="22"/>
      <c r="LTU898" s="22"/>
      <c r="LTV898" s="22"/>
      <c r="LTW898" s="22"/>
      <c r="LTX898" s="22"/>
      <c r="LTY898" s="22"/>
      <c r="LTZ898" s="22"/>
      <c r="LUA898" s="22"/>
      <c r="LUB898" s="22"/>
      <c r="LUC898" s="22"/>
      <c r="LUD898" s="22"/>
      <c r="LUE898" s="22"/>
      <c r="LUF898" s="22"/>
      <c r="LUG898" s="22"/>
      <c r="LUH898" s="22"/>
      <c r="LUI898" s="22"/>
      <c r="LUJ898" s="22"/>
      <c r="LUK898" s="22"/>
      <c r="LUL898" s="22"/>
      <c r="LUM898" s="22"/>
      <c r="LUN898" s="22"/>
      <c r="LUO898" s="22"/>
      <c r="LUP898" s="22"/>
      <c r="LUQ898" s="22"/>
      <c r="LUR898" s="22"/>
      <c r="LUS898" s="22"/>
      <c r="LUT898" s="22"/>
      <c r="LUU898" s="22"/>
      <c r="LUV898" s="22"/>
      <c r="LUW898" s="22"/>
      <c r="LUX898" s="22"/>
      <c r="LUY898" s="22"/>
      <c r="LUZ898" s="22"/>
      <c r="LVA898" s="22"/>
      <c r="LVB898" s="22"/>
      <c r="LVC898" s="22"/>
      <c r="LVD898" s="22"/>
      <c r="LVE898" s="22"/>
      <c r="LVF898" s="22"/>
      <c r="LVG898" s="22"/>
      <c r="LVH898" s="22"/>
      <c r="LVI898" s="22"/>
      <c r="LVJ898" s="22"/>
      <c r="LVK898" s="22"/>
      <c r="LVL898" s="22"/>
      <c r="LVM898" s="22"/>
      <c r="LVN898" s="22"/>
      <c r="LVO898" s="22"/>
      <c r="LVP898" s="22"/>
      <c r="LVQ898" s="22"/>
      <c r="LVR898" s="22"/>
      <c r="LVS898" s="22"/>
      <c r="LVT898" s="22"/>
      <c r="LVU898" s="22"/>
      <c r="LVV898" s="22"/>
      <c r="LVW898" s="22"/>
      <c r="LVX898" s="22"/>
      <c r="LVY898" s="22"/>
      <c r="LVZ898" s="22"/>
      <c r="LWA898" s="22"/>
      <c r="LWB898" s="22"/>
      <c r="LWC898" s="22"/>
      <c r="LWD898" s="22"/>
      <c r="LWE898" s="22"/>
      <c r="LWF898" s="22"/>
      <c r="LWG898" s="22"/>
      <c r="LWH898" s="22"/>
      <c r="LWI898" s="22"/>
      <c r="LWJ898" s="22"/>
      <c r="LWK898" s="22"/>
      <c r="LWL898" s="22"/>
      <c r="LWM898" s="22"/>
      <c r="LWN898" s="22"/>
      <c r="LWO898" s="22"/>
      <c r="LWP898" s="22"/>
      <c r="LWQ898" s="22"/>
      <c r="LWR898" s="22"/>
      <c r="LWS898" s="22"/>
      <c r="LWT898" s="22"/>
      <c r="LWU898" s="22"/>
      <c r="LWV898" s="22"/>
      <c r="LWW898" s="22"/>
      <c r="LWX898" s="22"/>
      <c r="LWY898" s="22"/>
      <c r="LWZ898" s="22"/>
      <c r="LXA898" s="22"/>
      <c r="LXB898" s="22"/>
      <c r="LXC898" s="22"/>
      <c r="LXD898" s="22"/>
      <c r="LXE898" s="22"/>
      <c r="LXF898" s="22"/>
      <c r="LXG898" s="22"/>
      <c r="LXH898" s="22"/>
      <c r="LXI898" s="22"/>
      <c r="LXJ898" s="22"/>
      <c r="LXK898" s="22"/>
      <c r="LXL898" s="22"/>
      <c r="LXM898" s="22"/>
      <c r="LXN898" s="22"/>
      <c r="LXO898" s="22"/>
      <c r="LXP898" s="22"/>
      <c r="LXQ898" s="22"/>
      <c r="LXR898" s="22"/>
      <c r="LXS898" s="22"/>
      <c r="LXT898" s="22"/>
      <c r="LXU898" s="22"/>
      <c r="LXV898" s="22"/>
      <c r="LXW898" s="22"/>
      <c r="LXX898" s="22"/>
      <c r="LXY898" s="22"/>
      <c r="LXZ898" s="22"/>
      <c r="LYA898" s="22"/>
      <c r="LYB898" s="22"/>
      <c r="LYC898" s="22"/>
      <c r="LYD898" s="22"/>
      <c r="LYE898" s="22"/>
      <c r="LYF898" s="22"/>
      <c r="LYG898" s="22"/>
      <c r="LYH898" s="22"/>
      <c r="LYI898" s="22"/>
      <c r="LYJ898" s="22"/>
      <c r="LYK898" s="22"/>
      <c r="LYL898" s="22"/>
      <c r="LYM898" s="22"/>
      <c r="LYN898" s="22"/>
      <c r="LYO898" s="22"/>
      <c r="LYP898" s="22"/>
      <c r="LYQ898" s="22"/>
      <c r="LYR898" s="22"/>
      <c r="LYS898" s="22"/>
      <c r="LYT898" s="22"/>
      <c r="LYU898" s="22"/>
      <c r="LYV898" s="22"/>
      <c r="LYW898" s="22"/>
      <c r="LYX898" s="22"/>
      <c r="LYY898" s="22"/>
      <c r="LYZ898" s="22"/>
      <c r="LZA898" s="22"/>
      <c r="LZB898" s="22"/>
      <c r="LZC898" s="22"/>
      <c r="LZD898" s="22"/>
      <c r="LZE898" s="22"/>
      <c r="LZF898" s="22"/>
      <c r="LZG898" s="22"/>
      <c r="LZH898" s="22"/>
      <c r="LZI898" s="22"/>
      <c r="LZJ898" s="22"/>
      <c r="LZK898" s="22"/>
      <c r="LZL898" s="22"/>
      <c r="LZM898" s="22"/>
      <c r="LZN898" s="22"/>
      <c r="LZO898" s="22"/>
      <c r="LZP898" s="22"/>
      <c r="LZQ898" s="22"/>
      <c r="LZR898" s="22"/>
      <c r="LZS898" s="22"/>
      <c r="LZT898" s="22"/>
      <c r="LZU898" s="22"/>
      <c r="LZV898" s="22"/>
      <c r="LZW898" s="22"/>
      <c r="LZX898" s="22"/>
      <c r="LZY898" s="22"/>
      <c r="LZZ898" s="22"/>
      <c r="MAA898" s="22"/>
      <c r="MAB898" s="22"/>
      <c r="MAC898" s="22"/>
      <c r="MAD898" s="22"/>
      <c r="MAE898" s="22"/>
      <c r="MAF898" s="22"/>
      <c r="MAG898" s="22"/>
      <c r="MAH898" s="22"/>
      <c r="MAI898" s="22"/>
      <c r="MAJ898" s="22"/>
      <c r="MAK898" s="22"/>
      <c r="MAL898" s="22"/>
      <c r="MAM898" s="22"/>
      <c r="MAN898" s="22"/>
      <c r="MAO898" s="22"/>
      <c r="MAP898" s="22"/>
      <c r="MAQ898" s="22"/>
      <c r="MAR898" s="22"/>
      <c r="MAS898" s="22"/>
      <c r="MAT898" s="22"/>
      <c r="MAU898" s="22"/>
      <c r="MAV898" s="22"/>
      <c r="MAW898" s="22"/>
      <c r="MAX898" s="22"/>
      <c r="MAY898" s="22"/>
      <c r="MAZ898" s="22"/>
      <c r="MBA898" s="22"/>
      <c r="MBB898" s="22"/>
      <c r="MBC898" s="22"/>
      <c r="MBD898" s="22"/>
      <c r="MBE898" s="22"/>
      <c r="MBF898" s="22"/>
      <c r="MBG898" s="22"/>
      <c r="MBH898" s="22"/>
      <c r="MBI898" s="22"/>
      <c r="MBJ898" s="22"/>
      <c r="MBK898" s="22"/>
      <c r="MBL898" s="22"/>
      <c r="MBM898" s="22"/>
      <c r="MBN898" s="22"/>
      <c r="MBO898" s="22"/>
      <c r="MBP898" s="22"/>
      <c r="MBQ898" s="22"/>
      <c r="MBR898" s="22"/>
      <c r="MBS898" s="22"/>
      <c r="MBT898" s="22"/>
      <c r="MBU898" s="22"/>
      <c r="MBV898" s="22"/>
      <c r="MBW898" s="22"/>
      <c r="MBX898" s="22"/>
      <c r="MBY898" s="22"/>
      <c r="MBZ898" s="22"/>
      <c r="MCA898" s="22"/>
      <c r="MCB898" s="22"/>
      <c r="MCC898" s="22"/>
      <c r="MCD898" s="22"/>
      <c r="MCE898" s="22"/>
      <c r="MCF898" s="22"/>
      <c r="MCG898" s="22"/>
      <c r="MCH898" s="22"/>
      <c r="MCI898" s="22"/>
      <c r="MCJ898" s="22"/>
      <c r="MCK898" s="22"/>
      <c r="MCL898" s="22"/>
      <c r="MCM898" s="22"/>
      <c r="MCN898" s="22"/>
      <c r="MCO898" s="22"/>
      <c r="MCP898" s="22"/>
      <c r="MCQ898" s="22"/>
      <c r="MCR898" s="22"/>
      <c r="MCS898" s="22"/>
      <c r="MCT898" s="22"/>
      <c r="MCU898" s="22"/>
      <c r="MCV898" s="22"/>
      <c r="MCW898" s="22"/>
      <c r="MCX898" s="22"/>
      <c r="MCY898" s="22"/>
      <c r="MCZ898" s="22"/>
      <c r="MDA898" s="22"/>
      <c r="MDB898" s="22"/>
      <c r="MDC898" s="22"/>
      <c r="MDD898" s="22"/>
      <c r="MDE898" s="22"/>
      <c r="MDF898" s="22"/>
      <c r="MDG898" s="22"/>
      <c r="MDH898" s="22"/>
      <c r="MDI898" s="22"/>
      <c r="MDJ898" s="22"/>
      <c r="MDK898" s="22"/>
      <c r="MDL898" s="22"/>
      <c r="MDM898" s="22"/>
      <c r="MDN898" s="22"/>
      <c r="MDO898" s="22"/>
      <c r="MDP898" s="22"/>
      <c r="MDQ898" s="22"/>
      <c r="MDR898" s="22"/>
      <c r="MDS898" s="22"/>
      <c r="MDT898" s="22"/>
      <c r="MDU898" s="22"/>
      <c r="MDV898" s="22"/>
      <c r="MDW898" s="22"/>
      <c r="MDX898" s="22"/>
      <c r="MDY898" s="22"/>
      <c r="MDZ898" s="22"/>
      <c r="MEA898" s="22"/>
      <c r="MEB898" s="22"/>
      <c r="MEC898" s="22"/>
      <c r="MED898" s="22"/>
      <c r="MEE898" s="22"/>
      <c r="MEF898" s="22"/>
      <c r="MEG898" s="22"/>
      <c r="MEH898" s="22"/>
      <c r="MEI898" s="22"/>
      <c r="MEJ898" s="22"/>
      <c r="MEK898" s="22"/>
      <c r="MEL898" s="22"/>
      <c r="MEM898" s="22"/>
      <c r="MEN898" s="22"/>
      <c r="MEO898" s="22"/>
      <c r="MEP898" s="22"/>
      <c r="MEQ898" s="22"/>
      <c r="MER898" s="22"/>
      <c r="MES898" s="22"/>
      <c r="MET898" s="22"/>
      <c r="MEU898" s="22"/>
      <c r="MEV898" s="22"/>
      <c r="MEW898" s="22"/>
      <c r="MEX898" s="22"/>
      <c r="MEY898" s="22"/>
      <c r="MEZ898" s="22"/>
      <c r="MFA898" s="22"/>
      <c r="MFB898" s="22"/>
      <c r="MFC898" s="22"/>
      <c r="MFD898" s="22"/>
      <c r="MFE898" s="22"/>
      <c r="MFF898" s="22"/>
      <c r="MFG898" s="22"/>
      <c r="MFH898" s="22"/>
      <c r="MFI898" s="22"/>
      <c r="MFJ898" s="22"/>
      <c r="MFK898" s="22"/>
      <c r="MFL898" s="22"/>
      <c r="MFM898" s="22"/>
      <c r="MFN898" s="22"/>
      <c r="MFO898" s="22"/>
      <c r="MFP898" s="22"/>
      <c r="MFQ898" s="22"/>
      <c r="MFR898" s="22"/>
      <c r="MFS898" s="22"/>
      <c r="MFT898" s="22"/>
      <c r="MFU898" s="22"/>
      <c r="MFV898" s="22"/>
      <c r="MFW898" s="22"/>
      <c r="MFX898" s="22"/>
      <c r="MFY898" s="22"/>
      <c r="MFZ898" s="22"/>
      <c r="MGA898" s="22"/>
      <c r="MGB898" s="22"/>
      <c r="MGC898" s="22"/>
      <c r="MGD898" s="22"/>
      <c r="MGE898" s="22"/>
      <c r="MGF898" s="22"/>
      <c r="MGG898" s="22"/>
      <c r="MGH898" s="22"/>
      <c r="MGI898" s="22"/>
      <c r="MGJ898" s="22"/>
      <c r="MGK898" s="22"/>
      <c r="MGL898" s="22"/>
      <c r="MGM898" s="22"/>
      <c r="MGN898" s="22"/>
      <c r="MGO898" s="22"/>
      <c r="MGP898" s="22"/>
      <c r="MGQ898" s="22"/>
      <c r="MGR898" s="22"/>
      <c r="MGS898" s="22"/>
      <c r="MGT898" s="22"/>
      <c r="MGU898" s="22"/>
      <c r="MGV898" s="22"/>
      <c r="MGW898" s="22"/>
      <c r="MGX898" s="22"/>
      <c r="MGY898" s="22"/>
      <c r="MGZ898" s="22"/>
      <c r="MHA898" s="22"/>
      <c r="MHB898" s="22"/>
      <c r="MHC898" s="22"/>
      <c r="MHD898" s="22"/>
      <c r="MHE898" s="22"/>
      <c r="MHF898" s="22"/>
      <c r="MHG898" s="22"/>
      <c r="MHH898" s="22"/>
      <c r="MHI898" s="22"/>
      <c r="MHJ898" s="22"/>
      <c r="MHK898" s="22"/>
      <c r="MHL898" s="22"/>
      <c r="MHM898" s="22"/>
      <c r="MHN898" s="22"/>
      <c r="MHO898" s="22"/>
      <c r="MHP898" s="22"/>
      <c r="MHQ898" s="22"/>
      <c r="MHR898" s="22"/>
      <c r="MHS898" s="22"/>
      <c r="MHT898" s="22"/>
      <c r="MHU898" s="22"/>
      <c r="MHV898" s="22"/>
      <c r="MHW898" s="22"/>
      <c r="MHX898" s="22"/>
      <c r="MHY898" s="22"/>
      <c r="MHZ898" s="22"/>
      <c r="MIA898" s="22"/>
      <c r="MIB898" s="22"/>
      <c r="MIC898" s="22"/>
      <c r="MID898" s="22"/>
      <c r="MIE898" s="22"/>
      <c r="MIF898" s="22"/>
      <c r="MIG898" s="22"/>
      <c r="MIH898" s="22"/>
      <c r="MII898" s="22"/>
      <c r="MIJ898" s="22"/>
      <c r="MIK898" s="22"/>
      <c r="MIL898" s="22"/>
      <c r="MIM898" s="22"/>
      <c r="MIN898" s="22"/>
      <c r="MIO898" s="22"/>
      <c r="MIP898" s="22"/>
      <c r="MIQ898" s="22"/>
      <c r="MIR898" s="22"/>
      <c r="MIS898" s="22"/>
      <c r="MIT898" s="22"/>
      <c r="MIU898" s="22"/>
      <c r="MIV898" s="22"/>
      <c r="MIW898" s="22"/>
      <c r="MIX898" s="22"/>
      <c r="MIY898" s="22"/>
      <c r="MIZ898" s="22"/>
      <c r="MJA898" s="22"/>
      <c r="MJB898" s="22"/>
      <c r="MJC898" s="22"/>
      <c r="MJD898" s="22"/>
      <c r="MJE898" s="22"/>
      <c r="MJF898" s="22"/>
      <c r="MJG898" s="22"/>
      <c r="MJH898" s="22"/>
      <c r="MJI898" s="22"/>
      <c r="MJJ898" s="22"/>
      <c r="MJK898" s="22"/>
      <c r="MJL898" s="22"/>
      <c r="MJM898" s="22"/>
      <c r="MJN898" s="22"/>
      <c r="MJO898" s="22"/>
      <c r="MJP898" s="22"/>
      <c r="MJQ898" s="22"/>
      <c r="MJR898" s="22"/>
      <c r="MJS898" s="22"/>
      <c r="MJT898" s="22"/>
      <c r="MJU898" s="22"/>
      <c r="MJV898" s="22"/>
      <c r="MJW898" s="22"/>
      <c r="MJX898" s="22"/>
      <c r="MJY898" s="22"/>
      <c r="MJZ898" s="22"/>
      <c r="MKA898" s="22"/>
      <c r="MKB898" s="22"/>
      <c r="MKC898" s="22"/>
      <c r="MKD898" s="22"/>
      <c r="MKE898" s="22"/>
      <c r="MKF898" s="22"/>
      <c r="MKG898" s="22"/>
      <c r="MKH898" s="22"/>
      <c r="MKI898" s="22"/>
      <c r="MKJ898" s="22"/>
      <c r="MKK898" s="22"/>
      <c r="MKL898" s="22"/>
      <c r="MKM898" s="22"/>
      <c r="MKN898" s="22"/>
      <c r="MKO898" s="22"/>
      <c r="MKP898" s="22"/>
      <c r="MKQ898" s="22"/>
      <c r="MKR898" s="22"/>
      <c r="MKS898" s="22"/>
      <c r="MKT898" s="22"/>
      <c r="MKU898" s="22"/>
      <c r="MKV898" s="22"/>
      <c r="MKW898" s="22"/>
      <c r="MKX898" s="22"/>
      <c r="MKY898" s="22"/>
      <c r="MKZ898" s="22"/>
      <c r="MLA898" s="22"/>
      <c r="MLB898" s="22"/>
      <c r="MLC898" s="22"/>
      <c r="MLD898" s="22"/>
      <c r="MLE898" s="22"/>
      <c r="MLF898" s="22"/>
      <c r="MLG898" s="22"/>
      <c r="MLH898" s="22"/>
      <c r="MLI898" s="22"/>
      <c r="MLJ898" s="22"/>
      <c r="MLK898" s="22"/>
      <c r="MLL898" s="22"/>
      <c r="MLM898" s="22"/>
      <c r="MLN898" s="22"/>
      <c r="MLO898" s="22"/>
      <c r="MLP898" s="22"/>
      <c r="MLQ898" s="22"/>
      <c r="MLR898" s="22"/>
      <c r="MLS898" s="22"/>
      <c r="MLT898" s="22"/>
      <c r="MLU898" s="22"/>
      <c r="MLV898" s="22"/>
      <c r="MLW898" s="22"/>
      <c r="MLX898" s="22"/>
      <c r="MLY898" s="22"/>
      <c r="MLZ898" s="22"/>
      <c r="MMA898" s="22"/>
      <c r="MMB898" s="22"/>
      <c r="MMC898" s="22"/>
      <c r="MMD898" s="22"/>
      <c r="MME898" s="22"/>
      <c r="MMF898" s="22"/>
      <c r="MMG898" s="22"/>
      <c r="MMH898" s="22"/>
      <c r="MMI898" s="22"/>
      <c r="MMJ898" s="22"/>
      <c r="MMK898" s="22"/>
      <c r="MML898" s="22"/>
      <c r="MMM898" s="22"/>
      <c r="MMN898" s="22"/>
      <c r="MMO898" s="22"/>
      <c r="MMP898" s="22"/>
      <c r="MMQ898" s="22"/>
      <c r="MMR898" s="22"/>
      <c r="MMS898" s="22"/>
      <c r="MMT898" s="22"/>
      <c r="MMU898" s="22"/>
      <c r="MMV898" s="22"/>
      <c r="MMW898" s="22"/>
      <c r="MMX898" s="22"/>
      <c r="MMY898" s="22"/>
      <c r="MMZ898" s="22"/>
      <c r="MNA898" s="22"/>
      <c r="MNB898" s="22"/>
      <c r="MNC898" s="22"/>
      <c r="MND898" s="22"/>
      <c r="MNE898" s="22"/>
      <c r="MNF898" s="22"/>
      <c r="MNG898" s="22"/>
      <c r="MNH898" s="22"/>
      <c r="MNI898" s="22"/>
      <c r="MNJ898" s="22"/>
      <c r="MNK898" s="22"/>
      <c r="MNL898" s="22"/>
      <c r="MNM898" s="22"/>
      <c r="MNN898" s="22"/>
      <c r="MNO898" s="22"/>
      <c r="MNP898" s="22"/>
      <c r="MNQ898" s="22"/>
      <c r="MNR898" s="22"/>
      <c r="MNS898" s="22"/>
      <c r="MNT898" s="22"/>
      <c r="MNU898" s="22"/>
      <c r="MNV898" s="22"/>
      <c r="MNW898" s="22"/>
      <c r="MNX898" s="22"/>
      <c r="MNY898" s="22"/>
      <c r="MNZ898" s="22"/>
      <c r="MOA898" s="22"/>
      <c r="MOB898" s="22"/>
      <c r="MOC898" s="22"/>
      <c r="MOD898" s="22"/>
      <c r="MOE898" s="22"/>
      <c r="MOF898" s="22"/>
      <c r="MOG898" s="22"/>
      <c r="MOH898" s="22"/>
      <c r="MOI898" s="22"/>
      <c r="MOJ898" s="22"/>
      <c r="MOK898" s="22"/>
      <c r="MOL898" s="22"/>
      <c r="MOM898" s="22"/>
      <c r="MON898" s="22"/>
      <c r="MOO898" s="22"/>
      <c r="MOP898" s="22"/>
      <c r="MOQ898" s="22"/>
      <c r="MOR898" s="22"/>
      <c r="MOS898" s="22"/>
      <c r="MOT898" s="22"/>
      <c r="MOU898" s="22"/>
      <c r="MOV898" s="22"/>
      <c r="MOW898" s="22"/>
      <c r="MOX898" s="22"/>
      <c r="MOY898" s="22"/>
      <c r="MOZ898" s="22"/>
      <c r="MPA898" s="22"/>
      <c r="MPB898" s="22"/>
      <c r="MPC898" s="22"/>
      <c r="MPD898" s="22"/>
      <c r="MPE898" s="22"/>
      <c r="MPF898" s="22"/>
      <c r="MPG898" s="22"/>
      <c r="MPH898" s="22"/>
      <c r="MPI898" s="22"/>
      <c r="MPJ898" s="22"/>
      <c r="MPK898" s="22"/>
      <c r="MPL898" s="22"/>
      <c r="MPM898" s="22"/>
      <c r="MPN898" s="22"/>
      <c r="MPO898" s="22"/>
      <c r="MPP898" s="22"/>
      <c r="MPQ898" s="22"/>
      <c r="MPR898" s="22"/>
      <c r="MPS898" s="22"/>
      <c r="MPT898" s="22"/>
      <c r="MPU898" s="22"/>
      <c r="MPV898" s="22"/>
      <c r="MPW898" s="22"/>
      <c r="MPX898" s="22"/>
      <c r="MPY898" s="22"/>
      <c r="MPZ898" s="22"/>
      <c r="MQA898" s="22"/>
      <c r="MQB898" s="22"/>
      <c r="MQC898" s="22"/>
      <c r="MQD898" s="22"/>
      <c r="MQE898" s="22"/>
      <c r="MQF898" s="22"/>
      <c r="MQG898" s="22"/>
      <c r="MQH898" s="22"/>
      <c r="MQI898" s="22"/>
      <c r="MQJ898" s="22"/>
      <c r="MQK898" s="22"/>
      <c r="MQL898" s="22"/>
      <c r="MQM898" s="22"/>
      <c r="MQN898" s="22"/>
      <c r="MQO898" s="22"/>
      <c r="MQP898" s="22"/>
      <c r="MQQ898" s="22"/>
      <c r="MQR898" s="22"/>
      <c r="MQS898" s="22"/>
      <c r="MQT898" s="22"/>
      <c r="MQU898" s="22"/>
      <c r="MQV898" s="22"/>
      <c r="MQW898" s="22"/>
      <c r="MQX898" s="22"/>
      <c r="MQY898" s="22"/>
      <c r="MQZ898" s="22"/>
      <c r="MRA898" s="22"/>
      <c r="MRB898" s="22"/>
      <c r="MRC898" s="22"/>
      <c r="MRD898" s="22"/>
      <c r="MRE898" s="22"/>
      <c r="MRF898" s="22"/>
      <c r="MRG898" s="22"/>
      <c r="MRH898" s="22"/>
      <c r="MRI898" s="22"/>
      <c r="MRJ898" s="22"/>
      <c r="MRK898" s="22"/>
      <c r="MRL898" s="22"/>
      <c r="MRM898" s="22"/>
      <c r="MRN898" s="22"/>
      <c r="MRO898" s="22"/>
      <c r="MRP898" s="22"/>
      <c r="MRQ898" s="22"/>
      <c r="MRR898" s="22"/>
      <c r="MRS898" s="22"/>
      <c r="MRT898" s="22"/>
      <c r="MRU898" s="22"/>
      <c r="MRV898" s="22"/>
      <c r="MRW898" s="22"/>
      <c r="MRX898" s="22"/>
      <c r="MRY898" s="22"/>
      <c r="MRZ898" s="22"/>
      <c r="MSA898" s="22"/>
      <c r="MSB898" s="22"/>
      <c r="MSC898" s="22"/>
      <c r="MSD898" s="22"/>
      <c r="MSE898" s="22"/>
      <c r="MSF898" s="22"/>
      <c r="MSG898" s="22"/>
      <c r="MSH898" s="22"/>
      <c r="MSI898" s="22"/>
      <c r="MSJ898" s="22"/>
      <c r="MSK898" s="22"/>
      <c r="MSL898" s="22"/>
      <c r="MSM898" s="22"/>
      <c r="MSN898" s="22"/>
      <c r="MSO898" s="22"/>
      <c r="MSP898" s="22"/>
      <c r="MSQ898" s="22"/>
      <c r="MSR898" s="22"/>
      <c r="MSS898" s="22"/>
      <c r="MST898" s="22"/>
      <c r="MSU898" s="22"/>
      <c r="MSV898" s="22"/>
      <c r="MSW898" s="22"/>
      <c r="MSX898" s="22"/>
      <c r="MSY898" s="22"/>
      <c r="MSZ898" s="22"/>
      <c r="MTA898" s="22"/>
      <c r="MTB898" s="22"/>
      <c r="MTC898" s="22"/>
      <c r="MTD898" s="22"/>
      <c r="MTE898" s="22"/>
      <c r="MTF898" s="22"/>
      <c r="MTG898" s="22"/>
      <c r="MTH898" s="22"/>
      <c r="MTI898" s="22"/>
      <c r="MTJ898" s="22"/>
      <c r="MTK898" s="22"/>
      <c r="MTL898" s="22"/>
      <c r="MTM898" s="22"/>
      <c r="MTN898" s="22"/>
      <c r="MTO898" s="22"/>
      <c r="MTP898" s="22"/>
      <c r="MTQ898" s="22"/>
      <c r="MTR898" s="22"/>
      <c r="MTS898" s="22"/>
      <c r="MTT898" s="22"/>
      <c r="MTU898" s="22"/>
      <c r="MTV898" s="22"/>
      <c r="MTW898" s="22"/>
      <c r="MTX898" s="22"/>
      <c r="MTY898" s="22"/>
      <c r="MTZ898" s="22"/>
      <c r="MUA898" s="22"/>
      <c r="MUB898" s="22"/>
      <c r="MUC898" s="22"/>
      <c r="MUD898" s="22"/>
      <c r="MUE898" s="22"/>
      <c r="MUF898" s="22"/>
      <c r="MUG898" s="22"/>
      <c r="MUH898" s="22"/>
      <c r="MUI898" s="22"/>
      <c r="MUJ898" s="22"/>
      <c r="MUK898" s="22"/>
      <c r="MUL898" s="22"/>
      <c r="MUM898" s="22"/>
      <c r="MUN898" s="22"/>
      <c r="MUO898" s="22"/>
      <c r="MUP898" s="22"/>
      <c r="MUQ898" s="22"/>
      <c r="MUR898" s="22"/>
      <c r="MUS898" s="22"/>
      <c r="MUT898" s="22"/>
      <c r="MUU898" s="22"/>
      <c r="MUV898" s="22"/>
      <c r="MUW898" s="22"/>
      <c r="MUX898" s="22"/>
      <c r="MUY898" s="22"/>
      <c r="MUZ898" s="22"/>
      <c r="MVA898" s="22"/>
      <c r="MVB898" s="22"/>
      <c r="MVC898" s="22"/>
      <c r="MVD898" s="22"/>
      <c r="MVE898" s="22"/>
      <c r="MVF898" s="22"/>
      <c r="MVG898" s="22"/>
      <c r="MVH898" s="22"/>
      <c r="MVI898" s="22"/>
      <c r="MVJ898" s="22"/>
      <c r="MVK898" s="22"/>
      <c r="MVL898" s="22"/>
      <c r="MVM898" s="22"/>
      <c r="MVN898" s="22"/>
      <c r="MVO898" s="22"/>
      <c r="MVP898" s="22"/>
      <c r="MVQ898" s="22"/>
      <c r="MVR898" s="22"/>
      <c r="MVS898" s="22"/>
      <c r="MVT898" s="22"/>
      <c r="MVU898" s="22"/>
      <c r="MVV898" s="22"/>
      <c r="MVW898" s="22"/>
      <c r="MVX898" s="22"/>
      <c r="MVY898" s="22"/>
      <c r="MVZ898" s="22"/>
      <c r="MWA898" s="22"/>
      <c r="MWB898" s="22"/>
      <c r="MWC898" s="22"/>
      <c r="MWD898" s="22"/>
      <c r="MWE898" s="22"/>
      <c r="MWF898" s="22"/>
      <c r="MWG898" s="22"/>
      <c r="MWH898" s="22"/>
      <c r="MWI898" s="22"/>
      <c r="MWJ898" s="22"/>
      <c r="MWK898" s="22"/>
      <c r="MWL898" s="22"/>
      <c r="MWM898" s="22"/>
      <c r="MWN898" s="22"/>
      <c r="MWO898" s="22"/>
      <c r="MWP898" s="22"/>
      <c r="MWQ898" s="22"/>
      <c r="MWR898" s="22"/>
      <c r="MWS898" s="22"/>
      <c r="MWT898" s="22"/>
      <c r="MWU898" s="22"/>
      <c r="MWV898" s="22"/>
      <c r="MWW898" s="22"/>
      <c r="MWX898" s="22"/>
      <c r="MWY898" s="22"/>
      <c r="MWZ898" s="22"/>
      <c r="MXA898" s="22"/>
      <c r="MXB898" s="22"/>
      <c r="MXC898" s="22"/>
      <c r="MXD898" s="22"/>
      <c r="MXE898" s="22"/>
      <c r="MXF898" s="22"/>
      <c r="MXG898" s="22"/>
      <c r="MXH898" s="22"/>
      <c r="MXI898" s="22"/>
      <c r="MXJ898" s="22"/>
      <c r="MXK898" s="22"/>
      <c r="MXL898" s="22"/>
      <c r="MXM898" s="22"/>
      <c r="MXN898" s="22"/>
      <c r="MXO898" s="22"/>
      <c r="MXP898" s="22"/>
      <c r="MXQ898" s="22"/>
      <c r="MXR898" s="22"/>
      <c r="MXS898" s="22"/>
      <c r="MXT898" s="22"/>
      <c r="MXU898" s="22"/>
      <c r="MXV898" s="22"/>
      <c r="MXW898" s="22"/>
      <c r="MXX898" s="22"/>
      <c r="MXY898" s="22"/>
      <c r="MXZ898" s="22"/>
      <c r="MYA898" s="22"/>
      <c r="MYB898" s="22"/>
      <c r="MYC898" s="22"/>
      <c r="MYD898" s="22"/>
      <c r="MYE898" s="22"/>
      <c r="MYF898" s="22"/>
      <c r="MYG898" s="22"/>
      <c r="MYH898" s="22"/>
      <c r="MYI898" s="22"/>
      <c r="MYJ898" s="22"/>
      <c r="MYK898" s="22"/>
      <c r="MYL898" s="22"/>
      <c r="MYM898" s="22"/>
      <c r="MYN898" s="22"/>
      <c r="MYO898" s="22"/>
      <c r="MYP898" s="22"/>
      <c r="MYQ898" s="22"/>
      <c r="MYR898" s="22"/>
      <c r="MYS898" s="22"/>
      <c r="MYT898" s="22"/>
      <c r="MYU898" s="22"/>
      <c r="MYV898" s="22"/>
      <c r="MYW898" s="22"/>
      <c r="MYX898" s="22"/>
      <c r="MYY898" s="22"/>
      <c r="MYZ898" s="22"/>
      <c r="MZA898" s="22"/>
      <c r="MZB898" s="22"/>
      <c r="MZC898" s="22"/>
      <c r="MZD898" s="22"/>
      <c r="MZE898" s="22"/>
      <c r="MZF898" s="22"/>
      <c r="MZG898" s="22"/>
      <c r="MZH898" s="22"/>
      <c r="MZI898" s="22"/>
      <c r="MZJ898" s="22"/>
      <c r="MZK898" s="22"/>
      <c r="MZL898" s="22"/>
      <c r="MZM898" s="22"/>
      <c r="MZN898" s="22"/>
      <c r="MZO898" s="22"/>
      <c r="MZP898" s="22"/>
      <c r="MZQ898" s="22"/>
      <c r="MZR898" s="22"/>
      <c r="MZS898" s="22"/>
      <c r="MZT898" s="22"/>
      <c r="MZU898" s="22"/>
      <c r="MZV898" s="22"/>
      <c r="MZW898" s="22"/>
      <c r="MZX898" s="22"/>
      <c r="MZY898" s="22"/>
      <c r="MZZ898" s="22"/>
      <c r="NAA898" s="22"/>
      <c r="NAB898" s="22"/>
      <c r="NAC898" s="22"/>
      <c r="NAD898" s="22"/>
      <c r="NAE898" s="22"/>
      <c r="NAF898" s="22"/>
      <c r="NAG898" s="22"/>
      <c r="NAH898" s="22"/>
      <c r="NAI898" s="22"/>
      <c r="NAJ898" s="22"/>
      <c r="NAK898" s="22"/>
      <c r="NAL898" s="22"/>
      <c r="NAM898" s="22"/>
      <c r="NAN898" s="22"/>
      <c r="NAO898" s="22"/>
      <c r="NAP898" s="22"/>
      <c r="NAQ898" s="22"/>
      <c r="NAR898" s="22"/>
      <c r="NAS898" s="22"/>
      <c r="NAT898" s="22"/>
      <c r="NAU898" s="22"/>
      <c r="NAV898" s="22"/>
      <c r="NAW898" s="22"/>
      <c r="NAX898" s="22"/>
      <c r="NAY898" s="22"/>
      <c r="NAZ898" s="22"/>
      <c r="NBA898" s="22"/>
      <c r="NBB898" s="22"/>
      <c r="NBC898" s="22"/>
      <c r="NBD898" s="22"/>
      <c r="NBE898" s="22"/>
      <c r="NBF898" s="22"/>
      <c r="NBG898" s="22"/>
      <c r="NBH898" s="22"/>
      <c r="NBI898" s="22"/>
      <c r="NBJ898" s="22"/>
      <c r="NBK898" s="22"/>
      <c r="NBL898" s="22"/>
      <c r="NBM898" s="22"/>
      <c r="NBN898" s="22"/>
      <c r="NBO898" s="22"/>
      <c r="NBP898" s="22"/>
      <c r="NBQ898" s="22"/>
      <c r="NBR898" s="22"/>
      <c r="NBS898" s="22"/>
      <c r="NBT898" s="22"/>
      <c r="NBU898" s="22"/>
      <c r="NBV898" s="22"/>
      <c r="NBW898" s="22"/>
      <c r="NBX898" s="22"/>
      <c r="NBY898" s="22"/>
      <c r="NBZ898" s="22"/>
      <c r="NCA898" s="22"/>
      <c r="NCB898" s="22"/>
      <c r="NCC898" s="22"/>
      <c r="NCD898" s="22"/>
      <c r="NCE898" s="22"/>
      <c r="NCF898" s="22"/>
      <c r="NCG898" s="22"/>
      <c r="NCH898" s="22"/>
      <c r="NCI898" s="22"/>
      <c r="NCJ898" s="22"/>
      <c r="NCK898" s="22"/>
      <c r="NCL898" s="22"/>
      <c r="NCM898" s="22"/>
      <c r="NCN898" s="22"/>
      <c r="NCO898" s="22"/>
      <c r="NCP898" s="22"/>
      <c r="NCQ898" s="22"/>
      <c r="NCR898" s="22"/>
      <c r="NCS898" s="22"/>
      <c r="NCT898" s="22"/>
      <c r="NCU898" s="22"/>
      <c r="NCV898" s="22"/>
      <c r="NCW898" s="22"/>
      <c r="NCX898" s="22"/>
      <c r="NCY898" s="22"/>
      <c r="NCZ898" s="22"/>
      <c r="NDA898" s="22"/>
      <c r="NDB898" s="22"/>
      <c r="NDC898" s="22"/>
      <c r="NDD898" s="22"/>
      <c r="NDE898" s="22"/>
      <c r="NDF898" s="22"/>
      <c r="NDG898" s="22"/>
      <c r="NDH898" s="22"/>
      <c r="NDI898" s="22"/>
      <c r="NDJ898" s="22"/>
      <c r="NDK898" s="22"/>
      <c r="NDL898" s="22"/>
      <c r="NDM898" s="22"/>
      <c r="NDN898" s="22"/>
      <c r="NDO898" s="22"/>
      <c r="NDP898" s="22"/>
      <c r="NDQ898" s="22"/>
      <c r="NDR898" s="22"/>
      <c r="NDS898" s="22"/>
      <c r="NDT898" s="22"/>
      <c r="NDU898" s="22"/>
      <c r="NDV898" s="22"/>
      <c r="NDW898" s="22"/>
      <c r="NDX898" s="22"/>
      <c r="NDY898" s="22"/>
      <c r="NDZ898" s="22"/>
      <c r="NEA898" s="22"/>
      <c r="NEB898" s="22"/>
      <c r="NEC898" s="22"/>
      <c r="NED898" s="22"/>
      <c r="NEE898" s="22"/>
      <c r="NEF898" s="22"/>
      <c r="NEG898" s="22"/>
      <c r="NEH898" s="22"/>
      <c r="NEI898" s="22"/>
      <c r="NEJ898" s="22"/>
      <c r="NEK898" s="22"/>
      <c r="NEL898" s="22"/>
      <c r="NEM898" s="22"/>
      <c r="NEN898" s="22"/>
      <c r="NEO898" s="22"/>
      <c r="NEP898" s="22"/>
      <c r="NEQ898" s="22"/>
      <c r="NER898" s="22"/>
      <c r="NES898" s="22"/>
      <c r="NET898" s="22"/>
      <c r="NEU898" s="22"/>
      <c r="NEV898" s="22"/>
      <c r="NEW898" s="22"/>
      <c r="NEX898" s="22"/>
      <c r="NEY898" s="22"/>
      <c r="NEZ898" s="22"/>
      <c r="NFA898" s="22"/>
      <c r="NFB898" s="22"/>
      <c r="NFC898" s="22"/>
      <c r="NFD898" s="22"/>
      <c r="NFE898" s="22"/>
      <c r="NFF898" s="22"/>
      <c r="NFG898" s="22"/>
      <c r="NFH898" s="22"/>
      <c r="NFI898" s="22"/>
      <c r="NFJ898" s="22"/>
      <c r="NFK898" s="22"/>
      <c r="NFL898" s="22"/>
      <c r="NFM898" s="22"/>
      <c r="NFN898" s="22"/>
      <c r="NFO898" s="22"/>
      <c r="NFP898" s="22"/>
      <c r="NFQ898" s="22"/>
      <c r="NFR898" s="22"/>
      <c r="NFS898" s="22"/>
      <c r="NFT898" s="22"/>
      <c r="NFU898" s="22"/>
      <c r="NFV898" s="22"/>
      <c r="NFW898" s="22"/>
      <c r="NFX898" s="22"/>
      <c r="NFY898" s="22"/>
      <c r="NFZ898" s="22"/>
      <c r="NGA898" s="22"/>
      <c r="NGB898" s="22"/>
      <c r="NGC898" s="22"/>
      <c r="NGD898" s="22"/>
      <c r="NGE898" s="22"/>
      <c r="NGF898" s="22"/>
      <c r="NGG898" s="22"/>
      <c r="NGH898" s="22"/>
      <c r="NGI898" s="22"/>
      <c r="NGJ898" s="22"/>
      <c r="NGK898" s="22"/>
      <c r="NGL898" s="22"/>
      <c r="NGM898" s="22"/>
      <c r="NGN898" s="22"/>
      <c r="NGO898" s="22"/>
      <c r="NGP898" s="22"/>
      <c r="NGQ898" s="22"/>
      <c r="NGR898" s="22"/>
      <c r="NGS898" s="22"/>
      <c r="NGT898" s="22"/>
      <c r="NGU898" s="22"/>
      <c r="NGV898" s="22"/>
      <c r="NGW898" s="22"/>
      <c r="NGX898" s="22"/>
      <c r="NGY898" s="22"/>
      <c r="NGZ898" s="22"/>
      <c r="NHA898" s="22"/>
      <c r="NHB898" s="22"/>
      <c r="NHC898" s="22"/>
      <c r="NHD898" s="22"/>
      <c r="NHE898" s="22"/>
      <c r="NHF898" s="22"/>
      <c r="NHG898" s="22"/>
      <c r="NHH898" s="22"/>
      <c r="NHI898" s="22"/>
      <c r="NHJ898" s="22"/>
      <c r="NHK898" s="22"/>
      <c r="NHL898" s="22"/>
      <c r="NHM898" s="22"/>
      <c r="NHN898" s="22"/>
      <c r="NHO898" s="22"/>
      <c r="NHP898" s="22"/>
      <c r="NHQ898" s="22"/>
      <c r="NHR898" s="22"/>
      <c r="NHS898" s="22"/>
      <c r="NHT898" s="22"/>
      <c r="NHU898" s="22"/>
      <c r="NHV898" s="22"/>
      <c r="NHW898" s="22"/>
      <c r="NHX898" s="22"/>
      <c r="NHY898" s="22"/>
      <c r="NHZ898" s="22"/>
      <c r="NIA898" s="22"/>
      <c r="NIB898" s="22"/>
      <c r="NIC898" s="22"/>
      <c r="NID898" s="22"/>
      <c r="NIE898" s="22"/>
      <c r="NIF898" s="22"/>
      <c r="NIG898" s="22"/>
      <c r="NIH898" s="22"/>
      <c r="NII898" s="22"/>
      <c r="NIJ898" s="22"/>
      <c r="NIK898" s="22"/>
      <c r="NIL898" s="22"/>
      <c r="NIM898" s="22"/>
      <c r="NIN898" s="22"/>
      <c r="NIO898" s="22"/>
      <c r="NIP898" s="22"/>
      <c r="NIQ898" s="22"/>
      <c r="NIR898" s="22"/>
      <c r="NIS898" s="22"/>
      <c r="NIT898" s="22"/>
      <c r="NIU898" s="22"/>
      <c r="NIV898" s="22"/>
      <c r="NIW898" s="22"/>
      <c r="NIX898" s="22"/>
      <c r="NIY898" s="22"/>
      <c r="NIZ898" s="22"/>
      <c r="NJA898" s="22"/>
      <c r="NJB898" s="22"/>
      <c r="NJC898" s="22"/>
      <c r="NJD898" s="22"/>
      <c r="NJE898" s="22"/>
      <c r="NJF898" s="22"/>
      <c r="NJG898" s="22"/>
      <c r="NJH898" s="22"/>
      <c r="NJI898" s="22"/>
      <c r="NJJ898" s="22"/>
      <c r="NJK898" s="22"/>
      <c r="NJL898" s="22"/>
      <c r="NJM898" s="22"/>
      <c r="NJN898" s="22"/>
      <c r="NJO898" s="22"/>
      <c r="NJP898" s="22"/>
      <c r="NJQ898" s="22"/>
      <c r="NJR898" s="22"/>
      <c r="NJS898" s="22"/>
      <c r="NJT898" s="22"/>
      <c r="NJU898" s="22"/>
      <c r="NJV898" s="22"/>
      <c r="NJW898" s="22"/>
      <c r="NJX898" s="22"/>
      <c r="NJY898" s="22"/>
      <c r="NJZ898" s="22"/>
      <c r="NKA898" s="22"/>
      <c r="NKB898" s="22"/>
      <c r="NKC898" s="22"/>
      <c r="NKD898" s="22"/>
      <c r="NKE898" s="22"/>
      <c r="NKF898" s="22"/>
      <c r="NKG898" s="22"/>
      <c r="NKH898" s="22"/>
      <c r="NKI898" s="22"/>
      <c r="NKJ898" s="22"/>
      <c r="NKK898" s="22"/>
      <c r="NKL898" s="22"/>
      <c r="NKM898" s="22"/>
      <c r="NKN898" s="22"/>
      <c r="NKO898" s="22"/>
      <c r="NKP898" s="22"/>
      <c r="NKQ898" s="22"/>
      <c r="NKR898" s="22"/>
      <c r="NKS898" s="22"/>
      <c r="NKT898" s="22"/>
      <c r="NKU898" s="22"/>
      <c r="NKV898" s="22"/>
      <c r="NKW898" s="22"/>
      <c r="NKX898" s="22"/>
      <c r="NKY898" s="22"/>
      <c r="NKZ898" s="22"/>
      <c r="NLA898" s="22"/>
      <c r="NLB898" s="22"/>
      <c r="NLC898" s="22"/>
      <c r="NLD898" s="22"/>
      <c r="NLE898" s="22"/>
      <c r="NLF898" s="22"/>
      <c r="NLG898" s="22"/>
      <c r="NLH898" s="22"/>
      <c r="NLI898" s="22"/>
      <c r="NLJ898" s="22"/>
      <c r="NLK898" s="22"/>
      <c r="NLL898" s="22"/>
      <c r="NLM898" s="22"/>
      <c r="NLN898" s="22"/>
      <c r="NLO898" s="22"/>
      <c r="NLP898" s="22"/>
      <c r="NLQ898" s="22"/>
      <c r="NLR898" s="22"/>
      <c r="NLS898" s="22"/>
      <c r="NLT898" s="22"/>
      <c r="NLU898" s="22"/>
      <c r="NLV898" s="22"/>
      <c r="NLW898" s="22"/>
      <c r="NLX898" s="22"/>
      <c r="NLY898" s="22"/>
      <c r="NLZ898" s="22"/>
      <c r="NMA898" s="22"/>
      <c r="NMB898" s="22"/>
      <c r="NMC898" s="22"/>
      <c r="NMD898" s="22"/>
      <c r="NME898" s="22"/>
      <c r="NMF898" s="22"/>
      <c r="NMG898" s="22"/>
      <c r="NMH898" s="22"/>
      <c r="NMI898" s="22"/>
      <c r="NMJ898" s="22"/>
      <c r="NMK898" s="22"/>
      <c r="NML898" s="22"/>
      <c r="NMM898" s="22"/>
      <c r="NMN898" s="22"/>
      <c r="NMO898" s="22"/>
      <c r="NMP898" s="22"/>
      <c r="NMQ898" s="22"/>
      <c r="NMR898" s="22"/>
      <c r="NMS898" s="22"/>
      <c r="NMT898" s="22"/>
      <c r="NMU898" s="22"/>
      <c r="NMV898" s="22"/>
      <c r="NMW898" s="22"/>
      <c r="NMX898" s="22"/>
      <c r="NMY898" s="22"/>
      <c r="NMZ898" s="22"/>
      <c r="NNA898" s="22"/>
      <c r="NNB898" s="22"/>
      <c r="NNC898" s="22"/>
      <c r="NND898" s="22"/>
      <c r="NNE898" s="22"/>
      <c r="NNF898" s="22"/>
      <c r="NNG898" s="22"/>
      <c r="NNH898" s="22"/>
      <c r="NNI898" s="22"/>
      <c r="NNJ898" s="22"/>
      <c r="NNK898" s="22"/>
      <c r="NNL898" s="22"/>
      <c r="NNM898" s="22"/>
      <c r="NNN898" s="22"/>
      <c r="NNO898" s="22"/>
      <c r="NNP898" s="22"/>
      <c r="NNQ898" s="22"/>
      <c r="NNR898" s="22"/>
      <c r="NNS898" s="22"/>
      <c r="NNT898" s="22"/>
      <c r="NNU898" s="22"/>
      <c r="NNV898" s="22"/>
      <c r="NNW898" s="22"/>
      <c r="NNX898" s="22"/>
      <c r="NNY898" s="22"/>
      <c r="NNZ898" s="22"/>
      <c r="NOA898" s="22"/>
      <c r="NOB898" s="22"/>
      <c r="NOC898" s="22"/>
      <c r="NOD898" s="22"/>
      <c r="NOE898" s="22"/>
      <c r="NOF898" s="22"/>
      <c r="NOG898" s="22"/>
      <c r="NOH898" s="22"/>
      <c r="NOI898" s="22"/>
      <c r="NOJ898" s="22"/>
      <c r="NOK898" s="22"/>
      <c r="NOL898" s="22"/>
      <c r="NOM898" s="22"/>
      <c r="NON898" s="22"/>
      <c r="NOO898" s="22"/>
      <c r="NOP898" s="22"/>
      <c r="NOQ898" s="22"/>
      <c r="NOR898" s="22"/>
      <c r="NOS898" s="22"/>
      <c r="NOT898" s="22"/>
      <c r="NOU898" s="22"/>
      <c r="NOV898" s="22"/>
      <c r="NOW898" s="22"/>
      <c r="NOX898" s="22"/>
      <c r="NOY898" s="22"/>
      <c r="NOZ898" s="22"/>
      <c r="NPA898" s="22"/>
      <c r="NPB898" s="22"/>
      <c r="NPC898" s="22"/>
      <c r="NPD898" s="22"/>
      <c r="NPE898" s="22"/>
      <c r="NPF898" s="22"/>
      <c r="NPG898" s="22"/>
      <c r="NPH898" s="22"/>
      <c r="NPI898" s="22"/>
      <c r="NPJ898" s="22"/>
      <c r="NPK898" s="22"/>
      <c r="NPL898" s="22"/>
      <c r="NPM898" s="22"/>
      <c r="NPN898" s="22"/>
      <c r="NPO898" s="22"/>
      <c r="NPP898" s="22"/>
      <c r="NPQ898" s="22"/>
      <c r="NPR898" s="22"/>
      <c r="NPS898" s="22"/>
      <c r="NPT898" s="22"/>
      <c r="NPU898" s="22"/>
      <c r="NPV898" s="22"/>
      <c r="NPW898" s="22"/>
      <c r="NPX898" s="22"/>
      <c r="NPY898" s="22"/>
      <c r="NPZ898" s="22"/>
      <c r="NQA898" s="22"/>
      <c r="NQB898" s="22"/>
      <c r="NQC898" s="22"/>
      <c r="NQD898" s="22"/>
      <c r="NQE898" s="22"/>
      <c r="NQF898" s="22"/>
      <c r="NQG898" s="22"/>
      <c r="NQH898" s="22"/>
      <c r="NQI898" s="22"/>
      <c r="NQJ898" s="22"/>
      <c r="NQK898" s="22"/>
      <c r="NQL898" s="22"/>
      <c r="NQM898" s="22"/>
      <c r="NQN898" s="22"/>
      <c r="NQO898" s="22"/>
      <c r="NQP898" s="22"/>
      <c r="NQQ898" s="22"/>
      <c r="NQR898" s="22"/>
      <c r="NQS898" s="22"/>
      <c r="NQT898" s="22"/>
      <c r="NQU898" s="22"/>
      <c r="NQV898" s="22"/>
      <c r="NQW898" s="22"/>
      <c r="NQX898" s="22"/>
      <c r="NQY898" s="22"/>
      <c r="NQZ898" s="22"/>
      <c r="NRA898" s="22"/>
      <c r="NRB898" s="22"/>
      <c r="NRC898" s="22"/>
      <c r="NRD898" s="22"/>
      <c r="NRE898" s="22"/>
      <c r="NRF898" s="22"/>
      <c r="NRG898" s="22"/>
      <c r="NRH898" s="22"/>
      <c r="NRI898" s="22"/>
      <c r="NRJ898" s="22"/>
      <c r="NRK898" s="22"/>
      <c r="NRL898" s="22"/>
      <c r="NRM898" s="22"/>
      <c r="NRN898" s="22"/>
      <c r="NRO898" s="22"/>
      <c r="NRP898" s="22"/>
      <c r="NRQ898" s="22"/>
      <c r="NRR898" s="22"/>
      <c r="NRS898" s="22"/>
      <c r="NRT898" s="22"/>
      <c r="NRU898" s="22"/>
      <c r="NRV898" s="22"/>
      <c r="NRW898" s="22"/>
      <c r="NRX898" s="22"/>
      <c r="NRY898" s="22"/>
      <c r="NRZ898" s="22"/>
      <c r="NSA898" s="22"/>
      <c r="NSB898" s="22"/>
      <c r="NSC898" s="22"/>
      <c r="NSD898" s="22"/>
      <c r="NSE898" s="22"/>
      <c r="NSF898" s="22"/>
      <c r="NSG898" s="22"/>
      <c r="NSH898" s="22"/>
      <c r="NSI898" s="22"/>
      <c r="NSJ898" s="22"/>
      <c r="NSK898" s="22"/>
      <c r="NSL898" s="22"/>
      <c r="NSM898" s="22"/>
      <c r="NSN898" s="22"/>
      <c r="NSO898" s="22"/>
      <c r="NSP898" s="22"/>
      <c r="NSQ898" s="22"/>
      <c r="NSR898" s="22"/>
      <c r="NSS898" s="22"/>
      <c r="NST898" s="22"/>
      <c r="NSU898" s="22"/>
      <c r="NSV898" s="22"/>
      <c r="NSW898" s="22"/>
      <c r="NSX898" s="22"/>
      <c r="NSY898" s="22"/>
      <c r="NSZ898" s="22"/>
      <c r="NTA898" s="22"/>
      <c r="NTB898" s="22"/>
      <c r="NTC898" s="22"/>
      <c r="NTD898" s="22"/>
      <c r="NTE898" s="22"/>
      <c r="NTF898" s="22"/>
      <c r="NTG898" s="22"/>
      <c r="NTH898" s="22"/>
      <c r="NTI898" s="22"/>
      <c r="NTJ898" s="22"/>
      <c r="NTK898" s="22"/>
      <c r="NTL898" s="22"/>
      <c r="NTM898" s="22"/>
      <c r="NTN898" s="22"/>
      <c r="NTO898" s="22"/>
      <c r="NTP898" s="22"/>
      <c r="NTQ898" s="22"/>
      <c r="NTR898" s="22"/>
      <c r="NTS898" s="22"/>
      <c r="NTT898" s="22"/>
      <c r="NTU898" s="22"/>
      <c r="NTV898" s="22"/>
      <c r="NTW898" s="22"/>
      <c r="NTX898" s="22"/>
      <c r="NTY898" s="22"/>
      <c r="NTZ898" s="22"/>
      <c r="NUA898" s="22"/>
      <c r="NUB898" s="22"/>
      <c r="NUC898" s="22"/>
      <c r="NUD898" s="22"/>
      <c r="NUE898" s="22"/>
      <c r="NUF898" s="22"/>
      <c r="NUG898" s="22"/>
      <c r="NUH898" s="22"/>
      <c r="NUI898" s="22"/>
      <c r="NUJ898" s="22"/>
      <c r="NUK898" s="22"/>
      <c r="NUL898" s="22"/>
      <c r="NUM898" s="22"/>
      <c r="NUN898" s="22"/>
      <c r="NUO898" s="22"/>
      <c r="NUP898" s="22"/>
      <c r="NUQ898" s="22"/>
      <c r="NUR898" s="22"/>
      <c r="NUS898" s="22"/>
      <c r="NUT898" s="22"/>
      <c r="NUU898" s="22"/>
      <c r="NUV898" s="22"/>
      <c r="NUW898" s="22"/>
      <c r="NUX898" s="22"/>
      <c r="NUY898" s="22"/>
      <c r="NUZ898" s="22"/>
      <c r="NVA898" s="22"/>
      <c r="NVB898" s="22"/>
      <c r="NVC898" s="22"/>
      <c r="NVD898" s="22"/>
      <c r="NVE898" s="22"/>
      <c r="NVF898" s="22"/>
      <c r="NVG898" s="22"/>
      <c r="NVH898" s="22"/>
      <c r="NVI898" s="22"/>
      <c r="NVJ898" s="22"/>
      <c r="NVK898" s="22"/>
      <c r="NVL898" s="22"/>
      <c r="NVM898" s="22"/>
      <c r="NVN898" s="22"/>
      <c r="NVO898" s="22"/>
      <c r="NVP898" s="22"/>
      <c r="NVQ898" s="22"/>
      <c r="NVR898" s="22"/>
      <c r="NVS898" s="22"/>
      <c r="NVT898" s="22"/>
      <c r="NVU898" s="22"/>
      <c r="NVV898" s="22"/>
      <c r="NVW898" s="22"/>
      <c r="NVX898" s="22"/>
      <c r="NVY898" s="22"/>
      <c r="NVZ898" s="22"/>
      <c r="NWA898" s="22"/>
      <c r="NWB898" s="22"/>
      <c r="NWC898" s="22"/>
      <c r="NWD898" s="22"/>
      <c r="NWE898" s="22"/>
      <c r="NWF898" s="22"/>
      <c r="NWG898" s="22"/>
      <c r="NWH898" s="22"/>
      <c r="NWI898" s="22"/>
      <c r="NWJ898" s="22"/>
      <c r="NWK898" s="22"/>
      <c r="NWL898" s="22"/>
      <c r="NWM898" s="22"/>
      <c r="NWN898" s="22"/>
      <c r="NWO898" s="22"/>
      <c r="NWP898" s="22"/>
      <c r="NWQ898" s="22"/>
      <c r="NWR898" s="22"/>
      <c r="NWS898" s="22"/>
      <c r="NWT898" s="22"/>
      <c r="NWU898" s="22"/>
      <c r="NWV898" s="22"/>
      <c r="NWW898" s="22"/>
      <c r="NWX898" s="22"/>
      <c r="NWY898" s="22"/>
      <c r="NWZ898" s="22"/>
      <c r="NXA898" s="22"/>
      <c r="NXB898" s="22"/>
      <c r="NXC898" s="22"/>
      <c r="NXD898" s="22"/>
      <c r="NXE898" s="22"/>
      <c r="NXF898" s="22"/>
      <c r="NXG898" s="22"/>
      <c r="NXH898" s="22"/>
      <c r="NXI898" s="22"/>
      <c r="NXJ898" s="22"/>
      <c r="NXK898" s="22"/>
      <c r="NXL898" s="22"/>
      <c r="NXM898" s="22"/>
      <c r="NXN898" s="22"/>
      <c r="NXO898" s="22"/>
      <c r="NXP898" s="22"/>
      <c r="NXQ898" s="22"/>
      <c r="NXR898" s="22"/>
      <c r="NXS898" s="22"/>
      <c r="NXT898" s="22"/>
      <c r="NXU898" s="22"/>
      <c r="NXV898" s="22"/>
      <c r="NXW898" s="22"/>
      <c r="NXX898" s="22"/>
      <c r="NXY898" s="22"/>
      <c r="NXZ898" s="22"/>
      <c r="NYA898" s="22"/>
      <c r="NYB898" s="22"/>
      <c r="NYC898" s="22"/>
      <c r="NYD898" s="22"/>
      <c r="NYE898" s="22"/>
      <c r="NYF898" s="22"/>
      <c r="NYG898" s="22"/>
      <c r="NYH898" s="22"/>
      <c r="NYI898" s="22"/>
      <c r="NYJ898" s="22"/>
      <c r="NYK898" s="22"/>
      <c r="NYL898" s="22"/>
      <c r="NYM898" s="22"/>
      <c r="NYN898" s="22"/>
      <c r="NYO898" s="22"/>
      <c r="NYP898" s="22"/>
      <c r="NYQ898" s="22"/>
      <c r="NYR898" s="22"/>
      <c r="NYS898" s="22"/>
      <c r="NYT898" s="22"/>
      <c r="NYU898" s="22"/>
      <c r="NYV898" s="22"/>
      <c r="NYW898" s="22"/>
      <c r="NYX898" s="22"/>
      <c r="NYY898" s="22"/>
      <c r="NYZ898" s="22"/>
      <c r="NZA898" s="22"/>
      <c r="NZB898" s="22"/>
      <c r="NZC898" s="22"/>
      <c r="NZD898" s="22"/>
      <c r="NZE898" s="22"/>
      <c r="NZF898" s="22"/>
      <c r="NZG898" s="22"/>
      <c r="NZH898" s="22"/>
      <c r="NZI898" s="22"/>
      <c r="NZJ898" s="22"/>
      <c r="NZK898" s="22"/>
      <c r="NZL898" s="22"/>
      <c r="NZM898" s="22"/>
      <c r="NZN898" s="22"/>
      <c r="NZO898" s="22"/>
      <c r="NZP898" s="22"/>
      <c r="NZQ898" s="22"/>
      <c r="NZR898" s="22"/>
      <c r="NZS898" s="22"/>
      <c r="NZT898" s="22"/>
      <c r="NZU898" s="22"/>
      <c r="NZV898" s="22"/>
      <c r="NZW898" s="22"/>
      <c r="NZX898" s="22"/>
      <c r="NZY898" s="22"/>
      <c r="NZZ898" s="22"/>
      <c r="OAA898" s="22"/>
      <c r="OAB898" s="22"/>
      <c r="OAC898" s="22"/>
      <c r="OAD898" s="22"/>
      <c r="OAE898" s="22"/>
      <c r="OAF898" s="22"/>
      <c r="OAG898" s="22"/>
      <c r="OAH898" s="22"/>
      <c r="OAI898" s="22"/>
      <c r="OAJ898" s="22"/>
      <c r="OAK898" s="22"/>
      <c r="OAL898" s="22"/>
      <c r="OAM898" s="22"/>
      <c r="OAN898" s="22"/>
      <c r="OAO898" s="22"/>
      <c r="OAP898" s="22"/>
      <c r="OAQ898" s="22"/>
      <c r="OAR898" s="22"/>
      <c r="OAS898" s="22"/>
      <c r="OAT898" s="22"/>
      <c r="OAU898" s="22"/>
      <c r="OAV898" s="22"/>
      <c r="OAW898" s="22"/>
      <c r="OAX898" s="22"/>
      <c r="OAY898" s="22"/>
      <c r="OAZ898" s="22"/>
      <c r="OBA898" s="22"/>
      <c r="OBB898" s="22"/>
      <c r="OBC898" s="22"/>
      <c r="OBD898" s="22"/>
      <c r="OBE898" s="22"/>
      <c r="OBF898" s="22"/>
      <c r="OBG898" s="22"/>
      <c r="OBH898" s="22"/>
      <c r="OBI898" s="22"/>
      <c r="OBJ898" s="22"/>
      <c r="OBK898" s="22"/>
      <c r="OBL898" s="22"/>
      <c r="OBM898" s="22"/>
      <c r="OBN898" s="22"/>
      <c r="OBO898" s="22"/>
      <c r="OBP898" s="22"/>
      <c r="OBQ898" s="22"/>
      <c r="OBR898" s="22"/>
      <c r="OBS898" s="22"/>
      <c r="OBT898" s="22"/>
      <c r="OBU898" s="22"/>
      <c r="OBV898" s="22"/>
      <c r="OBW898" s="22"/>
      <c r="OBX898" s="22"/>
      <c r="OBY898" s="22"/>
      <c r="OBZ898" s="22"/>
      <c r="OCA898" s="22"/>
      <c r="OCB898" s="22"/>
      <c r="OCC898" s="22"/>
      <c r="OCD898" s="22"/>
      <c r="OCE898" s="22"/>
      <c r="OCF898" s="22"/>
      <c r="OCG898" s="22"/>
      <c r="OCH898" s="22"/>
      <c r="OCI898" s="22"/>
      <c r="OCJ898" s="22"/>
      <c r="OCK898" s="22"/>
      <c r="OCL898" s="22"/>
      <c r="OCM898" s="22"/>
      <c r="OCN898" s="22"/>
      <c r="OCO898" s="22"/>
      <c r="OCP898" s="22"/>
      <c r="OCQ898" s="22"/>
      <c r="OCR898" s="22"/>
      <c r="OCS898" s="22"/>
      <c r="OCT898" s="22"/>
      <c r="OCU898" s="22"/>
      <c r="OCV898" s="22"/>
      <c r="OCW898" s="22"/>
      <c r="OCX898" s="22"/>
      <c r="OCY898" s="22"/>
      <c r="OCZ898" s="22"/>
      <c r="ODA898" s="22"/>
      <c r="ODB898" s="22"/>
      <c r="ODC898" s="22"/>
      <c r="ODD898" s="22"/>
      <c r="ODE898" s="22"/>
      <c r="ODF898" s="22"/>
      <c r="ODG898" s="22"/>
      <c r="ODH898" s="22"/>
      <c r="ODI898" s="22"/>
      <c r="ODJ898" s="22"/>
      <c r="ODK898" s="22"/>
      <c r="ODL898" s="22"/>
      <c r="ODM898" s="22"/>
      <c r="ODN898" s="22"/>
      <c r="ODO898" s="22"/>
      <c r="ODP898" s="22"/>
      <c r="ODQ898" s="22"/>
      <c r="ODR898" s="22"/>
      <c r="ODS898" s="22"/>
      <c r="ODT898" s="22"/>
      <c r="ODU898" s="22"/>
      <c r="ODV898" s="22"/>
      <c r="ODW898" s="22"/>
      <c r="ODX898" s="22"/>
      <c r="ODY898" s="22"/>
      <c r="ODZ898" s="22"/>
      <c r="OEA898" s="22"/>
      <c r="OEB898" s="22"/>
      <c r="OEC898" s="22"/>
      <c r="OED898" s="22"/>
      <c r="OEE898" s="22"/>
      <c r="OEF898" s="22"/>
      <c r="OEG898" s="22"/>
      <c r="OEH898" s="22"/>
      <c r="OEI898" s="22"/>
      <c r="OEJ898" s="22"/>
      <c r="OEK898" s="22"/>
      <c r="OEL898" s="22"/>
      <c r="OEM898" s="22"/>
      <c r="OEN898" s="22"/>
      <c r="OEO898" s="22"/>
      <c r="OEP898" s="22"/>
      <c r="OEQ898" s="22"/>
      <c r="OER898" s="22"/>
      <c r="OES898" s="22"/>
      <c r="OET898" s="22"/>
      <c r="OEU898" s="22"/>
      <c r="OEV898" s="22"/>
      <c r="OEW898" s="22"/>
      <c r="OEX898" s="22"/>
      <c r="OEY898" s="22"/>
      <c r="OEZ898" s="22"/>
      <c r="OFA898" s="22"/>
      <c r="OFB898" s="22"/>
      <c r="OFC898" s="22"/>
      <c r="OFD898" s="22"/>
      <c r="OFE898" s="22"/>
      <c r="OFF898" s="22"/>
      <c r="OFG898" s="22"/>
      <c r="OFH898" s="22"/>
      <c r="OFI898" s="22"/>
      <c r="OFJ898" s="22"/>
      <c r="OFK898" s="22"/>
      <c r="OFL898" s="22"/>
      <c r="OFM898" s="22"/>
      <c r="OFN898" s="22"/>
      <c r="OFO898" s="22"/>
      <c r="OFP898" s="22"/>
      <c r="OFQ898" s="22"/>
      <c r="OFR898" s="22"/>
      <c r="OFS898" s="22"/>
      <c r="OFT898" s="22"/>
      <c r="OFU898" s="22"/>
      <c r="OFV898" s="22"/>
      <c r="OFW898" s="22"/>
      <c r="OFX898" s="22"/>
      <c r="OFY898" s="22"/>
      <c r="OFZ898" s="22"/>
      <c r="OGA898" s="22"/>
      <c r="OGB898" s="22"/>
      <c r="OGC898" s="22"/>
      <c r="OGD898" s="22"/>
      <c r="OGE898" s="22"/>
      <c r="OGF898" s="22"/>
      <c r="OGG898" s="22"/>
      <c r="OGH898" s="22"/>
      <c r="OGI898" s="22"/>
      <c r="OGJ898" s="22"/>
      <c r="OGK898" s="22"/>
      <c r="OGL898" s="22"/>
      <c r="OGM898" s="22"/>
      <c r="OGN898" s="22"/>
      <c r="OGO898" s="22"/>
      <c r="OGP898" s="22"/>
      <c r="OGQ898" s="22"/>
      <c r="OGR898" s="22"/>
      <c r="OGS898" s="22"/>
      <c r="OGT898" s="22"/>
      <c r="OGU898" s="22"/>
      <c r="OGV898" s="22"/>
      <c r="OGW898" s="22"/>
      <c r="OGX898" s="22"/>
      <c r="OGY898" s="22"/>
      <c r="OGZ898" s="22"/>
      <c r="OHA898" s="22"/>
      <c r="OHB898" s="22"/>
      <c r="OHC898" s="22"/>
      <c r="OHD898" s="22"/>
      <c r="OHE898" s="22"/>
      <c r="OHF898" s="22"/>
      <c r="OHG898" s="22"/>
      <c r="OHH898" s="22"/>
      <c r="OHI898" s="22"/>
      <c r="OHJ898" s="22"/>
      <c r="OHK898" s="22"/>
      <c r="OHL898" s="22"/>
      <c r="OHM898" s="22"/>
      <c r="OHN898" s="22"/>
      <c r="OHO898" s="22"/>
      <c r="OHP898" s="22"/>
      <c r="OHQ898" s="22"/>
      <c r="OHR898" s="22"/>
      <c r="OHS898" s="22"/>
      <c r="OHT898" s="22"/>
      <c r="OHU898" s="22"/>
      <c r="OHV898" s="22"/>
      <c r="OHW898" s="22"/>
      <c r="OHX898" s="22"/>
      <c r="OHY898" s="22"/>
      <c r="OHZ898" s="22"/>
      <c r="OIA898" s="22"/>
      <c r="OIB898" s="22"/>
      <c r="OIC898" s="22"/>
      <c r="OID898" s="22"/>
      <c r="OIE898" s="22"/>
      <c r="OIF898" s="22"/>
      <c r="OIG898" s="22"/>
      <c r="OIH898" s="22"/>
      <c r="OII898" s="22"/>
      <c r="OIJ898" s="22"/>
      <c r="OIK898" s="22"/>
      <c r="OIL898" s="22"/>
      <c r="OIM898" s="22"/>
      <c r="OIN898" s="22"/>
      <c r="OIO898" s="22"/>
      <c r="OIP898" s="22"/>
      <c r="OIQ898" s="22"/>
      <c r="OIR898" s="22"/>
      <c r="OIS898" s="22"/>
      <c r="OIT898" s="22"/>
      <c r="OIU898" s="22"/>
      <c r="OIV898" s="22"/>
      <c r="OIW898" s="22"/>
      <c r="OIX898" s="22"/>
      <c r="OIY898" s="22"/>
      <c r="OIZ898" s="22"/>
      <c r="OJA898" s="22"/>
      <c r="OJB898" s="22"/>
      <c r="OJC898" s="22"/>
      <c r="OJD898" s="22"/>
      <c r="OJE898" s="22"/>
      <c r="OJF898" s="22"/>
      <c r="OJG898" s="22"/>
      <c r="OJH898" s="22"/>
      <c r="OJI898" s="22"/>
      <c r="OJJ898" s="22"/>
      <c r="OJK898" s="22"/>
      <c r="OJL898" s="22"/>
      <c r="OJM898" s="22"/>
      <c r="OJN898" s="22"/>
      <c r="OJO898" s="22"/>
      <c r="OJP898" s="22"/>
      <c r="OJQ898" s="22"/>
      <c r="OJR898" s="22"/>
      <c r="OJS898" s="22"/>
      <c r="OJT898" s="22"/>
      <c r="OJU898" s="22"/>
      <c r="OJV898" s="22"/>
      <c r="OJW898" s="22"/>
      <c r="OJX898" s="22"/>
      <c r="OJY898" s="22"/>
      <c r="OJZ898" s="22"/>
      <c r="OKA898" s="22"/>
      <c r="OKB898" s="22"/>
      <c r="OKC898" s="22"/>
      <c r="OKD898" s="22"/>
      <c r="OKE898" s="22"/>
      <c r="OKF898" s="22"/>
      <c r="OKG898" s="22"/>
      <c r="OKH898" s="22"/>
      <c r="OKI898" s="22"/>
      <c r="OKJ898" s="22"/>
      <c r="OKK898" s="22"/>
      <c r="OKL898" s="22"/>
      <c r="OKM898" s="22"/>
      <c r="OKN898" s="22"/>
      <c r="OKO898" s="22"/>
      <c r="OKP898" s="22"/>
      <c r="OKQ898" s="22"/>
      <c r="OKR898" s="22"/>
      <c r="OKS898" s="22"/>
      <c r="OKT898" s="22"/>
      <c r="OKU898" s="22"/>
      <c r="OKV898" s="22"/>
      <c r="OKW898" s="22"/>
      <c r="OKX898" s="22"/>
      <c r="OKY898" s="22"/>
      <c r="OKZ898" s="22"/>
      <c r="OLA898" s="22"/>
      <c r="OLB898" s="22"/>
      <c r="OLC898" s="22"/>
      <c r="OLD898" s="22"/>
      <c r="OLE898" s="22"/>
      <c r="OLF898" s="22"/>
      <c r="OLG898" s="22"/>
      <c r="OLH898" s="22"/>
      <c r="OLI898" s="22"/>
      <c r="OLJ898" s="22"/>
      <c r="OLK898" s="22"/>
      <c r="OLL898" s="22"/>
      <c r="OLM898" s="22"/>
      <c r="OLN898" s="22"/>
      <c r="OLO898" s="22"/>
      <c r="OLP898" s="22"/>
      <c r="OLQ898" s="22"/>
      <c r="OLR898" s="22"/>
      <c r="OLS898" s="22"/>
      <c r="OLT898" s="22"/>
      <c r="OLU898" s="22"/>
      <c r="OLV898" s="22"/>
      <c r="OLW898" s="22"/>
      <c r="OLX898" s="22"/>
      <c r="OLY898" s="22"/>
      <c r="OLZ898" s="22"/>
      <c r="OMA898" s="22"/>
      <c r="OMB898" s="22"/>
      <c r="OMC898" s="22"/>
      <c r="OMD898" s="22"/>
      <c r="OME898" s="22"/>
      <c r="OMF898" s="22"/>
      <c r="OMG898" s="22"/>
      <c r="OMH898" s="22"/>
      <c r="OMI898" s="22"/>
      <c r="OMJ898" s="22"/>
      <c r="OMK898" s="22"/>
      <c r="OML898" s="22"/>
      <c r="OMM898" s="22"/>
      <c r="OMN898" s="22"/>
      <c r="OMO898" s="22"/>
      <c r="OMP898" s="22"/>
      <c r="OMQ898" s="22"/>
      <c r="OMR898" s="22"/>
      <c r="OMS898" s="22"/>
      <c r="OMT898" s="22"/>
      <c r="OMU898" s="22"/>
      <c r="OMV898" s="22"/>
      <c r="OMW898" s="22"/>
      <c r="OMX898" s="22"/>
      <c r="OMY898" s="22"/>
      <c r="OMZ898" s="22"/>
      <c r="ONA898" s="22"/>
      <c r="ONB898" s="22"/>
      <c r="ONC898" s="22"/>
      <c r="OND898" s="22"/>
      <c r="ONE898" s="22"/>
      <c r="ONF898" s="22"/>
      <c r="ONG898" s="22"/>
      <c r="ONH898" s="22"/>
      <c r="ONI898" s="22"/>
      <c r="ONJ898" s="22"/>
      <c r="ONK898" s="22"/>
      <c r="ONL898" s="22"/>
      <c r="ONM898" s="22"/>
      <c r="ONN898" s="22"/>
      <c r="ONO898" s="22"/>
      <c r="ONP898" s="22"/>
      <c r="ONQ898" s="22"/>
      <c r="ONR898" s="22"/>
      <c r="ONS898" s="22"/>
      <c r="ONT898" s="22"/>
      <c r="ONU898" s="22"/>
      <c r="ONV898" s="22"/>
      <c r="ONW898" s="22"/>
      <c r="ONX898" s="22"/>
      <c r="ONY898" s="22"/>
      <c r="ONZ898" s="22"/>
      <c r="OOA898" s="22"/>
      <c r="OOB898" s="22"/>
      <c r="OOC898" s="22"/>
      <c r="OOD898" s="22"/>
      <c r="OOE898" s="22"/>
      <c r="OOF898" s="22"/>
      <c r="OOG898" s="22"/>
      <c r="OOH898" s="22"/>
      <c r="OOI898" s="22"/>
      <c r="OOJ898" s="22"/>
      <c r="OOK898" s="22"/>
      <c r="OOL898" s="22"/>
      <c r="OOM898" s="22"/>
      <c r="OON898" s="22"/>
      <c r="OOO898" s="22"/>
      <c r="OOP898" s="22"/>
      <c r="OOQ898" s="22"/>
      <c r="OOR898" s="22"/>
      <c r="OOS898" s="22"/>
      <c r="OOT898" s="22"/>
      <c r="OOU898" s="22"/>
      <c r="OOV898" s="22"/>
      <c r="OOW898" s="22"/>
      <c r="OOX898" s="22"/>
      <c r="OOY898" s="22"/>
      <c r="OOZ898" s="22"/>
      <c r="OPA898" s="22"/>
      <c r="OPB898" s="22"/>
      <c r="OPC898" s="22"/>
      <c r="OPD898" s="22"/>
      <c r="OPE898" s="22"/>
      <c r="OPF898" s="22"/>
      <c r="OPG898" s="22"/>
      <c r="OPH898" s="22"/>
      <c r="OPI898" s="22"/>
      <c r="OPJ898" s="22"/>
      <c r="OPK898" s="22"/>
      <c r="OPL898" s="22"/>
      <c r="OPM898" s="22"/>
      <c r="OPN898" s="22"/>
      <c r="OPO898" s="22"/>
      <c r="OPP898" s="22"/>
      <c r="OPQ898" s="22"/>
      <c r="OPR898" s="22"/>
      <c r="OPS898" s="22"/>
      <c r="OPT898" s="22"/>
      <c r="OPU898" s="22"/>
      <c r="OPV898" s="22"/>
      <c r="OPW898" s="22"/>
      <c r="OPX898" s="22"/>
      <c r="OPY898" s="22"/>
      <c r="OPZ898" s="22"/>
      <c r="OQA898" s="22"/>
      <c r="OQB898" s="22"/>
      <c r="OQC898" s="22"/>
      <c r="OQD898" s="22"/>
      <c r="OQE898" s="22"/>
      <c r="OQF898" s="22"/>
      <c r="OQG898" s="22"/>
      <c r="OQH898" s="22"/>
      <c r="OQI898" s="22"/>
      <c r="OQJ898" s="22"/>
      <c r="OQK898" s="22"/>
      <c r="OQL898" s="22"/>
      <c r="OQM898" s="22"/>
      <c r="OQN898" s="22"/>
      <c r="OQO898" s="22"/>
      <c r="OQP898" s="22"/>
      <c r="OQQ898" s="22"/>
      <c r="OQR898" s="22"/>
      <c r="OQS898" s="22"/>
      <c r="OQT898" s="22"/>
      <c r="OQU898" s="22"/>
      <c r="OQV898" s="22"/>
      <c r="OQW898" s="22"/>
      <c r="OQX898" s="22"/>
      <c r="OQY898" s="22"/>
      <c r="OQZ898" s="22"/>
      <c r="ORA898" s="22"/>
      <c r="ORB898" s="22"/>
      <c r="ORC898" s="22"/>
      <c r="ORD898" s="22"/>
      <c r="ORE898" s="22"/>
      <c r="ORF898" s="22"/>
      <c r="ORG898" s="22"/>
      <c r="ORH898" s="22"/>
      <c r="ORI898" s="22"/>
      <c r="ORJ898" s="22"/>
      <c r="ORK898" s="22"/>
      <c r="ORL898" s="22"/>
      <c r="ORM898" s="22"/>
      <c r="ORN898" s="22"/>
      <c r="ORO898" s="22"/>
      <c r="ORP898" s="22"/>
      <c r="ORQ898" s="22"/>
      <c r="ORR898" s="22"/>
      <c r="ORS898" s="22"/>
      <c r="ORT898" s="22"/>
      <c r="ORU898" s="22"/>
      <c r="ORV898" s="22"/>
      <c r="ORW898" s="22"/>
      <c r="ORX898" s="22"/>
      <c r="ORY898" s="22"/>
      <c r="ORZ898" s="22"/>
      <c r="OSA898" s="22"/>
      <c r="OSB898" s="22"/>
      <c r="OSC898" s="22"/>
      <c r="OSD898" s="22"/>
      <c r="OSE898" s="22"/>
      <c r="OSF898" s="22"/>
      <c r="OSG898" s="22"/>
      <c r="OSH898" s="22"/>
      <c r="OSI898" s="22"/>
      <c r="OSJ898" s="22"/>
      <c r="OSK898" s="22"/>
      <c r="OSL898" s="22"/>
      <c r="OSM898" s="22"/>
      <c r="OSN898" s="22"/>
      <c r="OSO898" s="22"/>
      <c r="OSP898" s="22"/>
      <c r="OSQ898" s="22"/>
      <c r="OSR898" s="22"/>
      <c r="OSS898" s="22"/>
      <c r="OST898" s="22"/>
      <c r="OSU898" s="22"/>
      <c r="OSV898" s="22"/>
      <c r="OSW898" s="22"/>
      <c r="OSX898" s="22"/>
      <c r="OSY898" s="22"/>
      <c r="OSZ898" s="22"/>
      <c r="OTA898" s="22"/>
      <c r="OTB898" s="22"/>
      <c r="OTC898" s="22"/>
      <c r="OTD898" s="22"/>
      <c r="OTE898" s="22"/>
      <c r="OTF898" s="22"/>
      <c r="OTG898" s="22"/>
      <c r="OTH898" s="22"/>
      <c r="OTI898" s="22"/>
      <c r="OTJ898" s="22"/>
      <c r="OTK898" s="22"/>
      <c r="OTL898" s="22"/>
      <c r="OTM898" s="22"/>
      <c r="OTN898" s="22"/>
      <c r="OTO898" s="22"/>
      <c r="OTP898" s="22"/>
      <c r="OTQ898" s="22"/>
      <c r="OTR898" s="22"/>
      <c r="OTS898" s="22"/>
      <c r="OTT898" s="22"/>
      <c r="OTU898" s="22"/>
      <c r="OTV898" s="22"/>
      <c r="OTW898" s="22"/>
      <c r="OTX898" s="22"/>
      <c r="OTY898" s="22"/>
      <c r="OTZ898" s="22"/>
      <c r="OUA898" s="22"/>
      <c r="OUB898" s="22"/>
      <c r="OUC898" s="22"/>
      <c r="OUD898" s="22"/>
      <c r="OUE898" s="22"/>
      <c r="OUF898" s="22"/>
      <c r="OUG898" s="22"/>
      <c r="OUH898" s="22"/>
      <c r="OUI898" s="22"/>
      <c r="OUJ898" s="22"/>
      <c r="OUK898" s="22"/>
      <c r="OUL898" s="22"/>
      <c r="OUM898" s="22"/>
      <c r="OUN898" s="22"/>
      <c r="OUO898" s="22"/>
      <c r="OUP898" s="22"/>
      <c r="OUQ898" s="22"/>
      <c r="OUR898" s="22"/>
      <c r="OUS898" s="22"/>
      <c r="OUT898" s="22"/>
      <c r="OUU898" s="22"/>
      <c r="OUV898" s="22"/>
      <c r="OUW898" s="22"/>
      <c r="OUX898" s="22"/>
      <c r="OUY898" s="22"/>
      <c r="OUZ898" s="22"/>
      <c r="OVA898" s="22"/>
      <c r="OVB898" s="22"/>
      <c r="OVC898" s="22"/>
      <c r="OVD898" s="22"/>
      <c r="OVE898" s="22"/>
      <c r="OVF898" s="22"/>
      <c r="OVG898" s="22"/>
      <c r="OVH898" s="22"/>
      <c r="OVI898" s="22"/>
      <c r="OVJ898" s="22"/>
      <c r="OVK898" s="22"/>
      <c r="OVL898" s="22"/>
      <c r="OVM898" s="22"/>
      <c r="OVN898" s="22"/>
      <c r="OVO898" s="22"/>
      <c r="OVP898" s="22"/>
      <c r="OVQ898" s="22"/>
      <c r="OVR898" s="22"/>
      <c r="OVS898" s="22"/>
      <c r="OVT898" s="22"/>
      <c r="OVU898" s="22"/>
      <c r="OVV898" s="22"/>
      <c r="OVW898" s="22"/>
      <c r="OVX898" s="22"/>
      <c r="OVY898" s="22"/>
      <c r="OVZ898" s="22"/>
      <c r="OWA898" s="22"/>
      <c r="OWB898" s="22"/>
      <c r="OWC898" s="22"/>
      <c r="OWD898" s="22"/>
      <c r="OWE898" s="22"/>
      <c r="OWF898" s="22"/>
      <c r="OWG898" s="22"/>
      <c r="OWH898" s="22"/>
      <c r="OWI898" s="22"/>
      <c r="OWJ898" s="22"/>
      <c r="OWK898" s="22"/>
      <c r="OWL898" s="22"/>
      <c r="OWM898" s="22"/>
      <c r="OWN898" s="22"/>
      <c r="OWO898" s="22"/>
      <c r="OWP898" s="22"/>
      <c r="OWQ898" s="22"/>
      <c r="OWR898" s="22"/>
      <c r="OWS898" s="22"/>
      <c r="OWT898" s="22"/>
      <c r="OWU898" s="22"/>
      <c r="OWV898" s="22"/>
      <c r="OWW898" s="22"/>
      <c r="OWX898" s="22"/>
      <c r="OWY898" s="22"/>
      <c r="OWZ898" s="22"/>
      <c r="OXA898" s="22"/>
      <c r="OXB898" s="22"/>
      <c r="OXC898" s="22"/>
      <c r="OXD898" s="22"/>
      <c r="OXE898" s="22"/>
      <c r="OXF898" s="22"/>
      <c r="OXG898" s="22"/>
      <c r="OXH898" s="22"/>
      <c r="OXI898" s="22"/>
      <c r="OXJ898" s="22"/>
      <c r="OXK898" s="22"/>
      <c r="OXL898" s="22"/>
      <c r="OXM898" s="22"/>
      <c r="OXN898" s="22"/>
      <c r="OXO898" s="22"/>
      <c r="OXP898" s="22"/>
      <c r="OXQ898" s="22"/>
      <c r="OXR898" s="22"/>
      <c r="OXS898" s="22"/>
      <c r="OXT898" s="22"/>
      <c r="OXU898" s="22"/>
      <c r="OXV898" s="22"/>
      <c r="OXW898" s="22"/>
      <c r="OXX898" s="22"/>
      <c r="OXY898" s="22"/>
      <c r="OXZ898" s="22"/>
      <c r="OYA898" s="22"/>
      <c r="OYB898" s="22"/>
      <c r="OYC898" s="22"/>
      <c r="OYD898" s="22"/>
      <c r="OYE898" s="22"/>
      <c r="OYF898" s="22"/>
      <c r="OYG898" s="22"/>
      <c r="OYH898" s="22"/>
      <c r="OYI898" s="22"/>
      <c r="OYJ898" s="22"/>
      <c r="OYK898" s="22"/>
      <c r="OYL898" s="22"/>
      <c r="OYM898" s="22"/>
      <c r="OYN898" s="22"/>
      <c r="OYO898" s="22"/>
      <c r="OYP898" s="22"/>
      <c r="OYQ898" s="22"/>
      <c r="OYR898" s="22"/>
      <c r="OYS898" s="22"/>
      <c r="OYT898" s="22"/>
      <c r="OYU898" s="22"/>
      <c r="OYV898" s="22"/>
      <c r="OYW898" s="22"/>
      <c r="OYX898" s="22"/>
      <c r="OYY898" s="22"/>
      <c r="OYZ898" s="22"/>
      <c r="OZA898" s="22"/>
      <c r="OZB898" s="22"/>
      <c r="OZC898" s="22"/>
      <c r="OZD898" s="22"/>
      <c r="OZE898" s="22"/>
      <c r="OZF898" s="22"/>
      <c r="OZG898" s="22"/>
      <c r="OZH898" s="22"/>
      <c r="OZI898" s="22"/>
      <c r="OZJ898" s="22"/>
      <c r="OZK898" s="22"/>
      <c r="OZL898" s="22"/>
      <c r="OZM898" s="22"/>
      <c r="OZN898" s="22"/>
      <c r="OZO898" s="22"/>
      <c r="OZP898" s="22"/>
      <c r="OZQ898" s="22"/>
      <c r="OZR898" s="22"/>
      <c r="OZS898" s="22"/>
      <c r="OZT898" s="22"/>
      <c r="OZU898" s="22"/>
      <c r="OZV898" s="22"/>
      <c r="OZW898" s="22"/>
      <c r="OZX898" s="22"/>
      <c r="OZY898" s="22"/>
      <c r="OZZ898" s="22"/>
      <c r="PAA898" s="22"/>
      <c r="PAB898" s="22"/>
      <c r="PAC898" s="22"/>
      <c r="PAD898" s="22"/>
      <c r="PAE898" s="22"/>
      <c r="PAF898" s="22"/>
      <c r="PAG898" s="22"/>
      <c r="PAH898" s="22"/>
      <c r="PAI898" s="22"/>
      <c r="PAJ898" s="22"/>
      <c r="PAK898" s="22"/>
      <c r="PAL898" s="22"/>
      <c r="PAM898" s="22"/>
      <c r="PAN898" s="22"/>
      <c r="PAO898" s="22"/>
      <c r="PAP898" s="22"/>
      <c r="PAQ898" s="22"/>
      <c r="PAR898" s="22"/>
      <c r="PAS898" s="22"/>
      <c r="PAT898" s="22"/>
      <c r="PAU898" s="22"/>
      <c r="PAV898" s="22"/>
      <c r="PAW898" s="22"/>
      <c r="PAX898" s="22"/>
      <c r="PAY898" s="22"/>
      <c r="PAZ898" s="22"/>
      <c r="PBA898" s="22"/>
      <c r="PBB898" s="22"/>
      <c r="PBC898" s="22"/>
      <c r="PBD898" s="22"/>
      <c r="PBE898" s="22"/>
      <c r="PBF898" s="22"/>
      <c r="PBG898" s="22"/>
      <c r="PBH898" s="22"/>
      <c r="PBI898" s="22"/>
      <c r="PBJ898" s="22"/>
      <c r="PBK898" s="22"/>
      <c r="PBL898" s="22"/>
      <c r="PBM898" s="22"/>
      <c r="PBN898" s="22"/>
      <c r="PBO898" s="22"/>
      <c r="PBP898" s="22"/>
      <c r="PBQ898" s="22"/>
      <c r="PBR898" s="22"/>
      <c r="PBS898" s="22"/>
      <c r="PBT898" s="22"/>
      <c r="PBU898" s="22"/>
      <c r="PBV898" s="22"/>
      <c r="PBW898" s="22"/>
      <c r="PBX898" s="22"/>
      <c r="PBY898" s="22"/>
      <c r="PBZ898" s="22"/>
      <c r="PCA898" s="22"/>
      <c r="PCB898" s="22"/>
      <c r="PCC898" s="22"/>
      <c r="PCD898" s="22"/>
      <c r="PCE898" s="22"/>
      <c r="PCF898" s="22"/>
      <c r="PCG898" s="22"/>
      <c r="PCH898" s="22"/>
      <c r="PCI898" s="22"/>
      <c r="PCJ898" s="22"/>
      <c r="PCK898" s="22"/>
      <c r="PCL898" s="22"/>
      <c r="PCM898" s="22"/>
      <c r="PCN898" s="22"/>
      <c r="PCO898" s="22"/>
      <c r="PCP898" s="22"/>
      <c r="PCQ898" s="22"/>
      <c r="PCR898" s="22"/>
      <c r="PCS898" s="22"/>
      <c r="PCT898" s="22"/>
      <c r="PCU898" s="22"/>
      <c r="PCV898" s="22"/>
      <c r="PCW898" s="22"/>
      <c r="PCX898" s="22"/>
      <c r="PCY898" s="22"/>
      <c r="PCZ898" s="22"/>
      <c r="PDA898" s="22"/>
      <c r="PDB898" s="22"/>
      <c r="PDC898" s="22"/>
      <c r="PDD898" s="22"/>
      <c r="PDE898" s="22"/>
      <c r="PDF898" s="22"/>
      <c r="PDG898" s="22"/>
      <c r="PDH898" s="22"/>
      <c r="PDI898" s="22"/>
      <c r="PDJ898" s="22"/>
      <c r="PDK898" s="22"/>
      <c r="PDL898" s="22"/>
      <c r="PDM898" s="22"/>
      <c r="PDN898" s="22"/>
      <c r="PDO898" s="22"/>
      <c r="PDP898" s="22"/>
      <c r="PDQ898" s="22"/>
      <c r="PDR898" s="22"/>
      <c r="PDS898" s="22"/>
      <c r="PDT898" s="22"/>
      <c r="PDU898" s="22"/>
      <c r="PDV898" s="22"/>
      <c r="PDW898" s="22"/>
      <c r="PDX898" s="22"/>
      <c r="PDY898" s="22"/>
      <c r="PDZ898" s="22"/>
      <c r="PEA898" s="22"/>
      <c r="PEB898" s="22"/>
      <c r="PEC898" s="22"/>
      <c r="PED898" s="22"/>
      <c r="PEE898" s="22"/>
      <c r="PEF898" s="22"/>
      <c r="PEG898" s="22"/>
      <c r="PEH898" s="22"/>
      <c r="PEI898" s="22"/>
      <c r="PEJ898" s="22"/>
      <c r="PEK898" s="22"/>
      <c r="PEL898" s="22"/>
      <c r="PEM898" s="22"/>
      <c r="PEN898" s="22"/>
      <c r="PEO898" s="22"/>
      <c r="PEP898" s="22"/>
      <c r="PEQ898" s="22"/>
      <c r="PER898" s="22"/>
      <c r="PES898" s="22"/>
      <c r="PET898" s="22"/>
      <c r="PEU898" s="22"/>
      <c r="PEV898" s="22"/>
      <c r="PEW898" s="22"/>
      <c r="PEX898" s="22"/>
      <c r="PEY898" s="22"/>
      <c r="PEZ898" s="22"/>
      <c r="PFA898" s="22"/>
      <c r="PFB898" s="22"/>
      <c r="PFC898" s="22"/>
      <c r="PFD898" s="22"/>
      <c r="PFE898" s="22"/>
      <c r="PFF898" s="22"/>
      <c r="PFG898" s="22"/>
      <c r="PFH898" s="22"/>
      <c r="PFI898" s="22"/>
      <c r="PFJ898" s="22"/>
      <c r="PFK898" s="22"/>
      <c r="PFL898" s="22"/>
      <c r="PFM898" s="22"/>
      <c r="PFN898" s="22"/>
      <c r="PFO898" s="22"/>
      <c r="PFP898" s="22"/>
      <c r="PFQ898" s="22"/>
      <c r="PFR898" s="22"/>
      <c r="PFS898" s="22"/>
      <c r="PFT898" s="22"/>
      <c r="PFU898" s="22"/>
      <c r="PFV898" s="22"/>
      <c r="PFW898" s="22"/>
      <c r="PFX898" s="22"/>
      <c r="PFY898" s="22"/>
      <c r="PFZ898" s="22"/>
      <c r="PGA898" s="22"/>
      <c r="PGB898" s="22"/>
      <c r="PGC898" s="22"/>
      <c r="PGD898" s="22"/>
      <c r="PGE898" s="22"/>
      <c r="PGF898" s="22"/>
      <c r="PGG898" s="22"/>
      <c r="PGH898" s="22"/>
      <c r="PGI898" s="22"/>
      <c r="PGJ898" s="22"/>
      <c r="PGK898" s="22"/>
      <c r="PGL898" s="22"/>
      <c r="PGM898" s="22"/>
      <c r="PGN898" s="22"/>
      <c r="PGO898" s="22"/>
      <c r="PGP898" s="22"/>
      <c r="PGQ898" s="22"/>
      <c r="PGR898" s="22"/>
      <c r="PGS898" s="22"/>
      <c r="PGT898" s="22"/>
      <c r="PGU898" s="22"/>
      <c r="PGV898" s="22"/>
      <c r="PGW898" s="22"/>
      <c r="PGX898" s="22"/>
      <c r="PGY898" s="22"/>
      <c r="PGZ898" s="22"/>
      <c r="PHA898" s="22"/>
      <c r="PHB898" s="22"/>
      <c r="PHC898" s="22"/>
      <c r="PHD898" s="22"/>
      <c r="PHE898" s="22"/>
      <c r="PHF898" s="22"/>
      <c r="PHG898" s="22"/>
      <c r="PHH898" s="22"/>
      <c r="PHI898" s="22"/>
      <c r="PHJ898" s="22"/>
      <c r="PHK898" s="22"/>
      <c r="PHL898" s="22"/>
      <c r="PHM898" s="22"/>
      <c r="PHN898" s="22"/>
      <c r="PHO898" s="22"/>
      <c r="PHP898" s="22"/>
      <c r="PHQ898" s="22"/>
      <c r="PHR898" s="22"/>
      <c r="PHS898" s="22"/>
      <c r="PHT898" s="22"/>
      <c r="PHU898" s="22"/>
      <c r="PHV898" s="22"/>
      <c r="PHW898" s="22"/>
      <c r="PHX898" s="22"/>
      <c r="PHY898" s="22"/>
      <c r="PHZ898" s="22"/>
      <c r="PIA898" s="22"/>
      <c r="PIB898" s="22"/>
      <c r="PIC898" s="22"/>
      <c r="PID898" s="22"/>
      <c r="PIE898" s="22"/>
      <c r="PIF898" s="22"/>
      <c r="PIG898" s="22"/>
      <c r="PIH898" s="22"/>
      <c r="PII898" s="22"/>
      <c r="PIJ898" s="22"/>
      <c r="PIK898" s="22"/>
      <c r="PIL898" s="22"/>
      <c r="PIM898" s="22"/>
      <c r="PIN898" s="22"/>
      <c r="PIO898" s="22"/>
      <c r="PIP898" s="22"/>
      <c r="PIQ898" s="22"/>
      <c r="PIR898" s="22"/>
      <c r="PIS898" s="22"/>
      <c r="PIT898" s="22"/>
      <c r="PIU898" s="22"/>
      <c r="PIV898" s="22"/>
      <c r="PIW898" s="22"/>
      <c r="PIX898" s="22"/>
      <c r="PIY898" s="22"/>
      <c r="PIZ898" s="22"/>
      <c r="PJA898" s="22"/>
      <c r="PJB898" s="22"/>
      <c r="PJC898" s="22"/>
      <c r="PJD898" s="22"/>
      <c r="PJE898" s="22"/>
      <c r="PJF898" s="22"/>
      <c r="PJG898" s="22"/>
      <c r="PJH898" s="22"/>
      <c r="PJI898" s="22"/>
      <c r="PJJ898" s="22"/>
      <c r="PJK898" s="22"/>
      <c r="PJL898" s="22"/>
      <c r="PJM898" s="22"/>
      <c r="PJN898" s="22"/>
      <c r="PJO898" s="22"/>
      <c r="PJP898" s="22"/>
      <c r="PJQ898" s="22"/>
      <c r="PJR898" s="22"/>
      <c r="PJS898" s="22"/>
      <c r="PJT898" s="22"/>
      <c r="PJU898" s="22"/>
      <c r="PJV898" s="22"/>
      <c r="PJW898" s="22"/>
      <c r="PJX898" s="22"/>
      <c r="PJY898" s="22"/>
      <c r="PJZ898" s="22"/>
      <c r="PKA898" s="22"/>
      <c r="PKB898" s="22"/>
      <c r="PKC898" s="22"/>
      <c r="PKD898" s="22"/>
      <c r="PKE898" s="22"/>
      <c r="PKF898" s="22"/>
      <c r="PKG898" s="22"/>
      <c r="PKH898" s="22"/>
      <c r="PKI898" s="22"/>
      <c r="PKJ898" s="22"/>
      <c r="PKK898" s="22"/>
      <c r="PKL898" s="22"/>
      <c r="PKM898" s="22"/>
      <c r="PKN898" s="22"/>
      <c r="PKO898" s="22"/>
      <c r="PKP898" s="22"/>
      <c r="PKQ898" s="22"/>
      <c r="PKR898" s="22"/>
      <c r="PKS898" s="22"/>
      <c r="PKT898" s="22"/>
      <c r="PKU898" s="22"/>
      <c r="PKV898" s="22"/>
      <c r="PKW898" s="22"/>
      <c r="PKX898" s="22"/>
      <c r="PKY898" s="22"/>
      <c r="PKZ898" s="22"/>
      <c r="PLA898" s="22"/>
      <c r="PLB898" s="22"/>
      <c r="PLC898" s="22"/>
      <c r="PLD898" s="22"/>
      <c r="PLE898" s="22"/>
      <c r="PLF898" s="22"/>
      <c r="PLG898" s="22"/>
      <c r="PLH898" s="22"/>
      <c r="PLI898" s="22"/>
      <c r="PLJ898" s="22"/>
      <c r="PLK898" s="22"/>
      <c r="PLL898" s="22"/>
      <c r="PLM898" s="22"/>
      <c r="PLN898" s="22"/>
      <c r="PLO898" s="22"/>
      <c r="PLP898" s="22"/>
      <c r="PLQ898" s="22"/>
      <c r="PLR898" s="22"/>
      <c r="PLS898" s="22"/>
      <c r="PLT898" s="22"/>
      <c r="PLU898" s="22"/>
      <c r="PLV898" s="22"/>
      <c r="PLW898" s="22"/>
      <c r="PLX898" s="22"/>
      <c r="PLY898" s="22"/>
      <c r="PLZ898" s="22"/>
      <c r="PMA898" s="22"/>
      <c r="PMB898" s="22"/>
      <c r="PMC898" s="22"/>
      <c r="PMD898" s="22"/>
      <c r="PME898" s="22"/>
      <c r="PMF898" s="22"/>
      <c r="PMG898" s="22"/>
      <c r="PMH898" s="22"/>
      <c r="PMI898" s="22"/>
      <c r="PMJ898" s="22"/>
      <c r="PMK898" s="22"/>
      <c r="PML898" s="22"/>
      <c r="PMM898" s="22"/>
      <c r="PMN898" s="22"/>
      <c r="PMO898" s="22"/>
      <c r="PMP898" s="22"/>
      <c r="PMQ898" s="22"/>
      <c r="PMR898" s="22"/>
      <c r="PMS898" s="22"/>
      <c r="PMT898" s="22"/>
      <c r="PMU898" s="22"/>
      <c r="PMV898" s="22"/>
      <c r="PMW898" s="22"/>
      <c r="PMX898" s="22"/>
      <c r="PMY898" s="22"/>
      <c r="PMZ898" s="22"/>
      <c r="PNA898" s="22"/>
      <c r="PNB898" s="22"/>
      <c r="PNC898" s="22"/>
      <c r="PND898" s="22"/>
      <c r="PNE898" s="22"/>
      <c r="PNF898" s="22"/>
      <c r="PNG898" s="22"/>
      <c r="PNH898" s="22"/>
      <c r="PNI898" s="22"/>
      <c r="PNJ898" s="22"/>
      <c r="PNK898" s="22"/>
      <c r="PNL898" s="22"/>
      <c r="PNM898" s="22"/>
      <c r="PNN898" s="22"/>
      <c r="PNO898" s="22"/>
      <c r="PNP898" s="22"/>
      <c r="PNQ898" s="22"/>
      <c r="PNR898" s="22"/>
      <c r="PNS898" s="22"/>
      <c r="PNT898" s="22"/>
      <c r="PNU898" s="22"/>
      <c r="PNV898" s="22"/>
      <c r="PNW898" s="22"/>
      <c r="PNX898" s="22"/>
      <c r="PNY898" s="22"/>
      <c r="PNZ898" s="22"/>
      <c r="POA898" s="22"/>
      <c r="POB898" s="22"/>
      <c r="POC898" s="22"/>
      <c r="POD898" s="22"/>
      <c r="POE898" s="22"/>
      <c r="POF898" s="22"/>
      <c r="POG898" s="22"/>
      <c r="POH898" s="22"/>
      <c r="POI898" s="22"/>
      <c r="POJ898" s="22"/>
      <c r="POK898" s="22"/>
      <c r="POL898" s="22"/>
      <c r="POM898" s="22"/>
      <c r="PON898" s="22"/>
      <c r="POO898" s="22"/>
      <c r="POP898" s="22"/>
      <c r="POQ898" s="22"/>
      <c r="POR898" s="22"/>
      <c r="POS898" s="22"/>
      <c r="POT898" s="22"/>
      <c r="POU898" s="22"/>
      <c r="POV898" s="22"/>
      <c r="POW898" s="22"/>
      <c r="POX898" s="22"/>
      <c r="POY898" s="22"/>
      <c r="POZ898" s="22"/>
      <c r="PPA898" s="22"/>
      <c r="PPB898" s="22"/>
      <c r="PPC898" s="22"/>
      <c r="PPD898" s="22"/>
      <c r="PPE898" s="22"/>
      <c r="PPF898" s="22"/>
      <c r="PPG898" s="22"/>
      <c r="PPH898" s="22"/>
      <c r="PPI898" s="22"/>
      <c r="PPJ898" s="22"/>
      <c r="PPK898" s="22"/>
      <c r="PPL898" s="22"/>
      <c r="PPM898" s="22"/>
      <c r="PPN898" s="22"/>
      <c r="PPO898" s="22"/>
      <c r="PPP898" s="22"/>
      <c r="PPQ898" s="22"/>
      <c r="PPR898" s="22"/>
      <c r="PPS898" s="22"/>
      <c r="PPT898" s="22"/>
      <c r="PPU898" s="22"/>
      <c r="PPV898" s="22"/>
      <c r="PPW898" s="22"/>
      <c r="PPX898" s="22"/>
      <c r="PPY898" s="22"/>
      <c r="PPZ898" s="22"/>
      <c r="PQA898" s="22"/>
      <c r="PQB898" s="22"/>
      <c r="PQC898" s="22"/>
      <c r="PQD898" s="22"/>
      <c r="PQE898" s="22"/>
      <c r="PQF898" s="22"/>
      <c r="PQG898" s="22"/>
      <c r="PQH898" s="22"/>
      <c r="PQI898" s="22"/>
      <c r="PQJ898" s="22"/>
      <c r="PQK898" s="22"/>
      <c r="PQL898" s="22"/>
      <c r="PQM898" s="22"/>
      <c r="PQN898" s="22"/>
      <c r="PQO898" s="22"/>
      <c r="PQP898" s="22"/>
      <c r="PQQ898" s="22"/>
      <c r="PQR898" s="22"/>
      <c r="PQS898" s="22"/>
      <c r="PQT898" s="22"/>
      <c r="PQU898" s="22"/>
      <c r="PQV898" s="22"/>
      <c r="PQW898" s="22"/>
      <c r="PQX898" s="22"/>
      <c r="PQY898" s="22"/>
      <c r="PQZ898" s="22"/>
      <c r="PRA898" s="22"/>
      <c r="PRB898" s="22"/>
      <c r="PRC898" s="22"/>
      <c r="PRD898" s="22"/>
      <c r="PRE898" s="22"/>
      <c r="PRF898" s="22"/>
      <c r="PRG898" s="22"/>
      <c r="PRH898" s="22"/>
      <c r="PRI898" s="22"/>
      <c r="PRJ898" s="22"/>
      <c r="PRK898" s="22"/>
      <c r="PRL898" s="22"/>
      <c r="PRM898" s="22"/>
      <c r="PRN898" s="22"/>
      <c r="PRO898" s="22"/>
      <c r="PRP898" s="22"/>
      <c r="PRQ898" s="22"/>
      <c r="PRR898" s="22"/>
      <c r="PRS898" s="22"/>
      <c r="PRT898" s="22"/>
      <c r="PRU898" s="22"/>
      <c r="PRV898" s="22"/>
      <c r="PRW898" s="22"/>
      <c r="PRX898" s="22"/>
      <c r="PRY898" s="22"/>
      <c r="PRZ898" s="22"/>
      <c r="PSA898" s="22"/>
      <c r="PSB898" s="22"/>
      <c r="PSC898" s="22"/>
      <c r="PSD898" s="22"/>
      <c r="PSE898" s="22"/>
      <c r="PSF898" s="22"/>
      <c r="PSG898" s="22"/>
      <c r="PSH898" s="22"/>
      <c r="PSI898" s="22"/>
      <c r="PSJ898" s="22"/>
      <c r="PSK898" s="22"/>
      <c r="PSL898" s="22"/>
      <c r="PSM898" s="22"/>
      <c r="PSN898" s="22"/>
      <c r="PSO898" s="22"/>
      <c r="PSP898" s="22"/>
      <c r="PSQ898" s="22"/>
      <c r="PSR898" s="22"/>
      <c r="PSS898" s="22"/>
      <c r="PST898" s="22"/>
      <c r="PSU898" s="22"/>
      <c r="PSV898" s="22"/>
      <c r="PSW898" s="22"/>
      <c r="PSX898" s="22"/>
      <c r="PSY898" s="22"/>
      <c r="PSZ898" s="22"/>
      <c r="PTA898" s="22"/>
      <c r="PTB898" s="22"/>
      <c r="PTC898" s="22"/>
      <c r="PTD898" s="22"/>
      <c r="PTE898" s="22"/>
      <c r="PTF898" s="22"/>
      <c r="PTG898" s="22"/>
      <c r="PTH898" s="22"/>
      <c r="PTI898" s="22"/>
      <c r="PTJ898" s="22"/>
      <c r="PTK898" s="22"/>
      <c r="PTL898" s="22"/>
      <c r="PTM898" s="22"/>
      <c r="PTN898" s="22"/>
      <c r="PTO898" s="22"/>
      <c r="PTP898" s="22"/>
      <c r="PTQ898" s="22"/>
      <c r="PTR898" s="22"/>
      <c r="PTS898" s="22"/>
      <c r="PTT898" s="22"/>
      <c r="PTU898" s="22"/>
      <c r="PTV898" s="22"/>
      <c r="PTW898" s="22"/>
      <c r="PTX898" s="22"/>
      <c r="PTY898" s="22"/>
      <c r="PTZ898" s="22"/>
      <c r="PUA898" s="22"/>
      <c r="PUB898" s="22"/>
      <c r="PUC898" s="22"/>
      <c r="PUD898" s="22"/>
      <c r="PUE898" s="22"/>
      <c r="PUF898" s="22"/>
      <c r="PUG898" s="22"/>
      <c r="PUH898" s="22"/>
      <c r="PUI898" s="22"/>
      <c r="PUJ898" s="22"/>
      <c r="PUK898" s="22"/>
      <c r="PUL898" s="22"/>
      <c r="PUM898" s="22"/>
      <c r="PUN898" s="22"/>
      <c r="PUO898" s="22"/>
      <c r="PUP898" s="22"/>
      <c r="PUQ898" s="22"/>
      <c r="PUR898" s="22"/>
      <c r="PUS898" s="22"/>
      <c r="PUT898" s="22"/>
      <c r="PUU898" s="22"/>
      <c r="PUV898" s="22"/>
      <c r="PUW898" s="22"/>
      <c r="PUX898" s="22"/>
      <c r="PUY898" s="22"/>
      <c r="PUZ898" s="22"/>
      <c r="PVA898" s="22"/>
      <c r="PVB898" s="22"/>
      <c r="PVC898" s="22"/>
      <c r="PVD898" s="22"/>
      <c r="PVE898" s="22"/>
      <c r="PVF898" s="22"/>
      <c r="PVG898" s="22"/>
      <c r="PVH898" s="22"/>
      <c r="PVI898" s="22"/>
      <c r="PVJ898" s="22"/>
      <c r="PVK898" s="22"/>
      <c r="PVL898" s="22"/>
      <c r="PVM898" s="22"/>
      <c r="PVN898" s="22"/>
      <c r="PVO898" s="22"/>
      <c r="PVP898" s="22"/>
      <c r="PVQ898" s="22"/>
      <c r="PVR898" s="22"/>
      <c r="PVS898" s="22"/>
      <c r="PVT898" s="22"/>
      <c r="PVU898" s="22"/>
      <c r="PVV898" s="22"/>
      <c r="PVW898" s="22"/>
      <c r="PVX898" s="22"/>
      <c r="PVY898" s="22"/>
      <c r="PVZ898" s="22"/>
      <c r="PWA898" s="22"/>
      <c r="PWB898" s="22"/>
      <c r="PWC898" s="22"/>
      <c r="PWD898" s="22"/>
      <c r="PWE898" s="22"/>
      <c r="PWF898" s="22"/>
      <c r="PWG898" s="22"/>
      <c r="PWH898" s="22"/>
      <c r="PWI898" s="22"/>
      <c r="PWJ898" s="22"/>
      <c r="PWK898" s="22"/>
      <c r="PWL898" s="22"/>
      <c r="PWM898" s="22"/>
      <c r="PWN898" s="22"/>
      <c r="PWO898" s="22"/>
      <c r="PWP898" s="22"/>
      <c r="PWQ898" s="22"/>
      <c r="PWR898" s="22"/>
      <c r="PWS898" s="22"/>
      <c r="PWT898" s="22"/>
      <c r="PWU898" s="22"/>
      <c r="PWV898" s="22"/>
      <c r="PWW898" s="22"/>
      <c r="PWX898" s="22"/>
      <c r="PWY898" s="22"/>
      <c r="PWZ898" s="22"/>
      <c r="PXA898" s="22"/>
      <c r="PXB898" s="22"/>
      <c r="PXC898" s="22"/>
      <c r="PXD898" s="22"/>
      <c r="PXE898" s="22"/>
      <c r="PXF898" s="22"/>
      <c r="PXG898" s="22"/>
      <c r="PXH898" s="22"/>
      <c r="PXI898" s="22"/>
      <c r="PXJ898" s="22"/>
      <c r="PXK898" s="22"/>
      <c r="PXL898" s="22"/>
      <c r="PXM898" s="22"/>
      <c r="PXN898" s="22"/>
      <c r="PXO898" s="22"/>
      <c r="PXP898" s="22"/>
      <c r="PXQ898" s="22"/>
      <c r="PXR898" s="22"/>
      <c r="PXS898" s="22"/>
      <c r="PXT898" s="22"/>
      <c r="PXU898" s="22"/>
      <c r="PXV898" s="22"/>
      <c r="PXW898" s="22"/>
      <c r="PXX898" s="22"/>
      <c r="PXY898" s="22"/>
      <c r="PXZ898" s="22"/>
      <c r="PYA898" s="22"/>
      <c r="PYB898" s="22"/>
      <c r="PYC898" s="22"/>
      <c r="PYD898" s="22"/>
      <c r="PYE898" s="22"/>
      <c r="PYF898" s="22"/>
      <c r="PYG898" s="22"/>
      <c r="PYH898" s="22"/>
      <c r="PYI898" s="22"/>
      <c r="PYJ898" s="22"/>
      <c r="PYK898" s="22"/>
      <c r="PYL898" s="22"/>
      <c r="PYM898" s="22"/>
      <c r="PYN898" s="22"/>
      <c r="PYO898" s="22"/>
      <c r="PYP898" s="22"/>
      <c r="PYQ898" s="22"/>
      <c r="PYR898" s="22"/>
      <c r="PYS898" s="22"/>
      <c r="PYT898" s="22"/>
      <c r="PYU898" s="22"/>
      <c r="PYV898" s="22"/>
      <c r="PYW898" s="22"/>
      <c r="PYX898" s="22"/>
      <c r="PYY898" s="22"/>
      <c r="PYZ898" s="22"/>
      <c r="PZA898" s="22"/>
      <c r="PZB898" s="22"/>
      <c r="PZC898" s="22"/>
      <c r="PZD898" s="22"/>
      <c r="PZE898" s="22"/>
      <c r="PZF898" s="22"/>
      <c r="PZG898" s="22"/>
      <c r="PZH898" s="22"/>
      <c r="PZI898" s="22"/>
      <c r="PZJ898" s="22"/>
      <c r="PZK898" s="22"/>
      <c r="PZL898" s="22"/>
      <c r="PZM898" s="22"/>
      <c r="PZN898" s="22"/>
      <c r="PZO898" s="22"/>
      <c r="PZP898" s="22"/>
      <c r="PZQ898" s="22"/>
      <c r="PZR898" s="22"/>
      <c r="PZS898" s="22"/>
      <c r="PZT898" s="22"/>
      <c r="PZU898" s="22"/>
      <c r="PZV898" s="22"/>
      <c r="PZW898" s="22"/>
      <c r="PZX898" s="22"/>
      <c r="PZY898" s="22"/>
      <c r="PZZ898" s="22"/>
      <c r="QAA898" s="22"/>
      <c r="QAB898" s="22"/>
      <c r="QAC898" s="22"/>
      <c r="QAD898" s="22"/>
      <c r="QAE898" s="22"/>
      <c r="QAF898" s="22"/>
      <c r="QAG898" s="22"/>
      <c r="QAH898" s="22"/>
      <c r="QAI898" s="22"/>
      <c r="QAJ898" s="22"/>
      <c r="QAK898" s="22"/>
      <c r="QAL898" s="22"/>
      <c r="QAM898" s="22"/>
      <c r="QAN898" s="22"/>
      <c r="QAO898" s="22"/>
      <c r="QAP898" s="22"/>
      <c r="QAQ898" s="22"/>
      <c r="QAR898" s="22"/>
      <c r="QAS898" s="22"/>
      <c r="QAT898" s="22"/>
      <c r="QAU898" s="22"/>
      <c r="QAV898" s="22"/>
      <c r="QAW898" s="22"/>
      <c r="QAX898" s="22"/>
      <c r="QAY898" s="22"/>
      <c r="QAZ898" s="22"/>
      <c r="QBA898" s="22"/>
      <c r="QBB898" s="22"/>
      <c r="QBC898" s="22"/>
      <c r="QBD898" s="22"/>
      <c r="QBE898" s="22"/>
      <c r="QBF898" s="22"/>
      <c r="QBG898" s="22"/>
      <c r="QBH898" s="22"/>
      <c r="QBI898" s="22"/>
      <c r="QBJ898" s="22"/>
      <c r="QBK898" s="22"/>
      <c r="QBL898" s="22"/>
      <c r="QBM898" s="22"/>
      <c r="QBN898" s="22"/>
      <c r="QBO898" s="22"/>
      <c r="QBP898" s="22"/>
      <c r="QBQ898" s="22"/>
      <c r="QBR898" s="22"/>
      <c r="QBS898" s="22"/>
      <c r="QBT898" s="22"/>
      <c r="QBU898" s="22"/>
      <c r="QBV898" s="22"/>
      <c r="QBW898" s="22"/>
      <c r="QBX898" s="22"/>
      <c r="QBY898" s="22"/>
      <c r="QBZ898" s="22"/>
      <c r="QCA898" s="22"/>
      <c r="QCB898" s="22"/>
      <c r="QCC898" s="22"/>
      <c r="QCD898" s="22"/>
      <c r="QCE898" s="22"/>
      <c r="QCF898" s="22"/>
      <c r="QCG898" s="22"/>
      <c r="QCH898" s="22"/>
      <c r="QCI898" s="22"/>
      <c r="QCJ898" s="22"/>
      <c r="QCK898" s="22"/>
      <c r="QCL898" s="22"/>
      <c r="QCM898" s="22"/>
      <c r="QCN898" s="22"/>
      <c r="QCO898" s="22"/>
      <c r="QCP898" s="22"/>
      <c r="QCQ898" s="22"/>
      <c r="QCR898" s="22"/>
      <c r="QCS898" s="22"/>
      <c r="QCT898" s="22"/>
      <c r="QCU898" s="22"/>
      <c r="QCV898" s="22"/>
      <c r="QCW898" s="22"/>
      <c r="QCX898" s="22"/>
      <c r="QCY898" s="22"/>
      <c r="QCZ898" s="22"/>
      <c r="QDA898" s="22"/>
      <c r="QDB898" s="22"/>
      <c r="QDC898" s="22"/>
      <c r="QDD898" s="22"/>
      <c r="QDE898" s="22"/>
      <c r="QDF898" s="22"/>
      <c r="QDG898" s="22"/>
      <c r="QDH898" s="22"/>
      <c r="QDI898" s="22"/>
      <c r="QDJ898" s="22"/>
      <c r="QDK898" s="22"/>
      <c r="QDL898" s="22"/>
      <c r="QDM898" s="22"/>
      <c r="QDN898" s="22"/>
      <c r="QDO898" s="22"/>
      <c r="QDP898" s="22"/>
      <c r="QDQ898" s="22"/>
      <c r="QDR898" s="22"/>
      <c r="QDS898" s="22"/>
      <c r="QDT898" s="22"/>
      <c r="QDU898" s="22"/>
      <c r="QDV898" s="22"/>
      <c r="QDW898" s="22"/>
      <c r="QDX898" s="22"/>
      <c r="QDY898" s="22"/>
      <c r="QDZ898" s="22"/>
      <c r="QEA898" s="22"/>
      <c r="QEB898" s="22"/>
      <c r="QEC898" s="22"/>
      <c r="QED898" s="22"/>
      <c r="QEE898" s="22"/>
      <c r="QEF898" s="22"/>
      <c r="QEG898" s="22"/>
      <c r="QEH898" s="22"/>
      <c r="QEI898" s="22"/>
      <c r="QEJ898" s="22"/>
      <c r="QEK898" s="22"/>
      <c r="QEL898" s="22"/>
      <c r="QEM898" s="22"/>
      <c r="QEN898" s="22"/>
      <c r="QEO898" s="22"/>
      <c r="QEP898" s="22"/>
      <c r="QEQ898" s="22"/>
      <c r="QER898" s="22"/>
      <c r="QES898" s="22"/>
      <c r="QET898" s="22"/>
      <c r="QEU898" s="22"/>
      <c r="QEV898" s="22"/>
      <c r="QEW898" s="22"/>
      <c r="QEX898" s="22"/>
      <c r="QEY898" s="22"/>
      <c r="QEZ898" s="22"/>
      <c r="QFA898" s="22"/>
      <c r="QFB898" s="22"/>
      <c r="QFC898" s="22"/>
      <c r="QFD898" s="22"/>
      <c r="QFE898" s="22"/>
      <c r="QFF898" s="22"/>
      <c r="QFG898" s="22"/>
      <c r="QFH898" s="22"/>
      <c r="QFI898" s="22"/>
      <c r="QFJ898" s="22"/>
      <c r="QFK898" s="22"/>
      <c r="QFL898" s="22"/>
      <c r="QFM898" s="22"/>
      <c r="QFN898" s="22"/>
      <c r="QFO898" s="22"/>
      <c r="QFP898" s="22"/>
      <c r="QFQ898" s="22"/>
      <c r="QFR898" s="22"/>
      <c r="QFS898" s="22"/>
      <c r="QFT898" s="22"/>
      <c r="QFU898" s="22"/>
      <c r="QFV898" s="22"/>
      <c r="QFW898" s="22"/>
      <c r="QFX898" s="22"/>
      <c r="QFY898" s="22"/>
      <c r="QFZ898" s="22"/>
      <c r="QGA898" s="22"/>
      <c r="QGB898" s="22"/>
      <c r="QGC898" s="22"/>
      <c r="QGD898" s="22"/>
      <c r="QGE898" s="22"/>
      <c r="QGF898" s="22"/>
      <c r="QGG898" s="22"/>
      <c r="QGH898" s="22"/>
      <c r="QGI898" s="22"/>
      <c r="QGJ898" s="22"/>
      <c r="QGK898" s="22"/>
      <c r="QGL898" s="22"/>
      <c r="QGM898" s="22"/>
      <c r="QGN898" s="22"/>
      <c r="QGO898" s="22"/>
      <c r="QGP898" s="22"/>
      <c r="QGQ898" s="22"/>
      <c r="QGR898" s="22"/>
      <c r="QGS898" s="22"/>
      <c r="QGT898" s="22"/>
      <c r="QGU898" s="22"/>
      <c r="QGV898" s="22"/>
      <c r="QGW898" s="22"/>
      <c r="QGX898" s="22"/>
      <c r="QGY898" s="22"/>
      <c r="QGZ898" s="22"/>
      <c r="QHA898" s="22"/>
      <c r="QHB898" s="22"/>
      <c r="QHC898" s="22"/>
      <c r="QHD898" s="22"/>
      <c r="QHE898" s="22"/>
      <c r="QHF898" s="22"/>
      <c r="QHG898" s="22"/>
      <c r="QHH898" s="22"/>
      <c r="QHI898" s="22"/>
      <c r="QHJ898" s="22"/>
      <c r="QHK898" s="22"/>
      <c r="QHL898" s="22"/>
      <c r="QHM898" s="22"/>
      <c r="QHN898" s="22"/>
      <c r="QHO898" s="22"/>
      <c r="QHP898" s="22"/>
      <c r="QHQ898" s="22"/>
      <c r="QHR898" s="22"/>
      <c r="QHS898" s="22"/>
      <c r="QHT898" s="22"/>
      <c r="QHU898" s="22"/>
      <c r="QHV898" s="22"/>
      <c r="QHW898" s="22"/>
      <c r="QHX898" s="22"/>
      <c r="QHY898" s="22"/>
      <c r="QHZ898" s="22"/>
      <c r="QIA898" s="22"/>
      <c r="QIB898" s="22"/>
      <c r="QIC898" s="22"/>
      <c r="QID898" s="22"/>
      <c r="QIE898" s="22"/>
      <c r="QIF898" s="22"/>
      <c r="QIG898" s="22"/>
      <c r="QIH898" s="22"/>
      <c r="QII898" s="22"/>
      <c r="QIJ898" s="22"/>
      <c r="QIK898" s="22"/>
      <c r="QIL898" s="22"/>
      <c r="QIM898" s="22"/>
      <c r="QIN898" s="22"/>
      <c r="QIO898" s="22"/>
      <c r="QIP898" s="22"/>
      <c r="QIQ898" s="22"/>
      <c r="QIR898" s="22"/>
      <c r="QIS898" s="22"/>
      <c r="QIT898" s="22"/>
      <c r="QIU898" s="22"/>
      <c r="QIV898" s="22"/>
      <c r="QIW898" s="22"/>
      <c r="QIX898" s="22"/>
      <c r="QIY898" s="22"/>
      <c r="QIZ898" s="22"/>
      <c r="QJA898" s="22"/>
      <c r="QJB898" s="22"/>
      <c r="QJC898" s="22"/>
      <c r="QJD898" s="22"/>
      <c r="QJE898" s="22"/>
      <c r="QJF898" s="22"/>
      <c r="QJG898" s="22"/>
      <c r="QJH898" s="22"/>
      <c r="QJI898" s="22"/>
      <c r="QJJ898" s="22"/>
      <c r="QJK898" s="22"/>
      <c r="QJL898" s="22"/>
      <c r="QJM898" s="22"/>
      <c r="QJN898" s="22"/>
      <c r="QJO898" s="22"/>
      <c r="QJP898" s="22"/>
      <c r="QJQ898" s="22"/>
      <c r="QJR898" s="22"/>
      <c r="QJS898" s="22"/>
      <c r="QJT898" s="22"/>
      <c r="QJU898" s="22"/>
      <c r="QJV898" s="22"/>
      <c r="QJW898" s="22"/>
      <c r="QJX898" s="22"/>
      <c r="QJY898" s="22"/>
      <c r="QJZ898" s="22"/>
      <c r="QKA898" s="22"/>
      <c r="QKB898" s="22"/>
      <c r="QKC898" s="22"/>
      <c r="QKD898" s="22"/>
      <c r="QKE898" s="22"/>
      <c r="QKF898" s="22"/>
      <c r="QKG898" s="22"/>
      <c r="QKH898" s="22"/>
      <c r="QKI898" s="22"/>
      <c r="QKJ898" s="22"/>
      <c r="QKK898" s="22"/>
      <c r="QKL898" s="22"/>
      <c r="QKM898" s="22"/>
      <c r="QKN898" s="22"/>
      <c r="QKO898" s="22"/>
      <c r="QKP898" s="22"/>
      <c r="QKQ898" s="22"/>
      <c r="QKR898" s="22"/>
      <c r="QKS898" s="22"/>
      <c r="QKT898" s="22"/>
      <c r="QKU898" s="22"/>
      <c r="QKV898" s="22"/>
      <c r="QKW898" s="22"/>
      <c r="QKX898" s="22"/>
      <c r="QKY898" s="22"/>
      <c r="QKZ898" s="22"/>
      <c r="QLA898" s="22"/>
      <c r="QLB898" s="22"/>
      <c r="QLC898" s="22"/>
      <c r="QLD898" s="22"/>
      <c r="QLE898" s="22"/>
      <c r="QLF898" s="22"/>
      <c r="QLG898" s="22"/>
      <c r="QLH898" s="22"/>
      <c r="QLI898" s="22"/>
      <c r="QLJ898" s="22"/>
      <c r="QLK898" s="22"/>
      <c r="QLL898" s="22"/>
      <c r="QLM898" s="22"/>
      <c r="QLN898" s="22"/>
      <c r="QLO898" s="22"/>
      <c r="QLP898" s="22"/>
      <c r="QLQ898" s="22"/>
      <c r="QLR898" s="22"/>
      <c r="QLS898" s="22"/>
      <c r="QLT898" s="22"/>
      <c r="QLU898" s="22"/>
      <c r="QLV898" s="22"/>
      <c r="QLW898" s="22"/>
      <c r="QLX898" s="22"/>
      <c r="QLY898" s="22"/>
      <c r="QLZ898" s="22"/>
      <c r="QMA898" s="22"/>
      <c r="QMB898" s="22"/>
      <c r="QMC898" s="22"/>
      <c r="QMD898" s="22"/>
      <c r="QME898" s="22"/>
      <c r="QMF898" s="22"/>
      <c r="QMG898" s="22"/>
      <c r="QMH898" s="22"/>
      <c r="QMI898" s="22"/>
      <c r="QMJ898" s="22"/>
      <c r="QMK898" s="22"/>
      <c r="QML898" s="22"/>
      <c r="QMM898" s="22"/>
      <c r="QMN898" s="22"/>
      <c r="QMO898" s="22"/>
      <c r="QMP898" s="22"/>
      <c r="QMQ898" s="22"/>
      <c r="QMR898" s="22"/>
      <c r="QMS898" s="22"/>
      <c r="QMT898" s="22"/>
      <c r="QMU898" s="22"/>
      <c r="QMV898" s="22"/>
      <c r="QMW898" s="22"/>
      <c r="QMX898" s="22"/>
      <c r="QMY898" s="22"/>
      <c r="QMZ898" s="22"/>
      <c r="QNA898" s="22"/>
      <c r="QNB898" s="22"/>
      <c r="QNC898" s="22"/>
      <c r="QND898" s="22"/>
      <c r="QNE898" s="22"/>
      <c r="QNF898" s="22"/>
      <c r="QNG898" s="22"/>
      <c r="QNH898" s="22"/>
      <c r="QNI898" s="22"/>
      <c r="QNJ898" s="22"/>
      <c r="QNK898" s="22"/>
      <c r="QNL898" s="22"/>
      <c r="QNM898" s="22"/>
      <c r="QNN898" s="22"/>
      <c r="QNO898" s="22"/>
      <c r="QNP898" s="22"/>
      <c r="QNQ898" s="22"/>
      <c r="QNR898" s="22"/>
      <c r="QNS898" s="22"/>
      <c r="QNT898" s="22"/>
      <c r="QNU898" s="22"/>
      <c r="QNV898" s="22"/>
      <c r="QNW898" s="22"/>
      <c r="QNX898" s="22"/>
      <c r="QNY898" s="22"/>
      <c r="QNZ898" s="22"/>
      <c r="QOA898" s="22"/>
      <c r="QOB898" s="22"/>
      <c r="QOC898" s="22"/>
      <c r="QOD898" s="22"/>
      <c r="QOE898" s="22"/>
      <c r="QOF898" s="22"/>
      <c r="QOG898" s="22"/>
      <c r="QOH898" s="22"/>
      <c r="QOI898" s="22"/>
      <c r="QOJ898" s="22"/>
      <c r="QOK898" s="22"/>
      <c r="QOL898" s="22"/>
      <c r="QOM898" s="22"/>
      <c r="QON898" s="22"/>
      <c r="QOO898" s="22"/>
      <c r="QOP898" s="22"/>
      <c r="QOQ898" s="22"/>
      <c r="QOR898" s="22"/>
      <c r="QOS898" s="22"/>
      <c r="QOT898" s="22"/>
      <c r="QOU898" s="22"/>
      <c r="QOV898" s="22"/>
      <c r="QOW898" s="22"/>
      <c r="QOX898" s="22"/>
      <c r="QOY898" s="22"/>
      <c r="QOZ898" s="22"/>
      <c r="QPA898" s="22"/>
      <c r="QPB898" s="22"/>
      <c r="QPC898" s="22"/>
      <c r="QPD898" s="22"/>
      <c r="QPE898" s="22"/>
      <c r="QPF898" s="22"/>
      <c r="QPG898" s="22"/>
      <c r="QPH898" s="22"/>
      <c r="QPI898" s="22"/>
      <c r="QPJ898" s="22"/>
      <c r="QPK898" s="22"/>
      <c r="QPL898" s="22"/>
      <c r="QPM898" s="22"/>
      <c r="QPN898" s="22"/>
      <c r="QPO898" s="22"/>
      <c r="QPP898" s="22"/>
      <c r="QPQ898" s="22"/>
      <c r="QPR898" s="22"/>
      <c r="QPS898" s="22"/>
      <c r="QPT898" s="22"/>
      <c r="QPU898" s="22"/>
      <c r="QPV898" s="22"/>
      <c r="QPW898" s="22"/>
      <c r="QPX898" s="22"/>
      <c r="QPY898" s="22"/>
      <c r="QPZ898" s="22"/>
      <c r="QQA898" s="22"/>
      <c r="QQB898" s="22"/>
      <c r="QQC898" s="22"/>
      <c r="QQD898" s="22"/>
      <c r="QQE898" s="22"/>
      <c r="QQF898" s="22"/>
      <c r="QQG898" s="22"/>
      <c r="QQH898" s="22"/>
      <c r="QQI898" s="22"/>
      <c r="QQJ898" s="22"/>
      <c r="QQK898" s="22"/>
      <c r="QQL898" s="22"/>
      <c r="QQM898" s="22"/>
      <c r="QQN898" s="22"/>
      <c r="QQO898" s="22"/>
      <c r="QQP898" s="22"/>
      <c r="QQQ898" s="22"/>
      <c r="QQR898" s="22"/>
      <c r="QQS898" s="22"/>
      <c r="QQT898" s="22"/>
      <c r="QQU898" s="22"/>
      <c r="QQV898" s="22"/>
      <c r="QQW898" s="22"/>
      <c r="QQX898" s="22"/>
      <c r="QQY898" s="22"/>
      <c r="QQZ898" s="22"/>
      <c r="QRA898" s="22"/>
      <c r="QRB898" s="22"/>
      <c r="QRC898" s="22"/>
      <c r="QRD898" s="22"/>
      <c r="QRE898" s="22"/>
      <c r="QRF898" s="22"/>
      <c r="QRG898" s="22"/>
      <c r="QRH898" s="22"/>
      <c r="QRI898" s="22"/>
      <c r="QRJ898" s="22"/>
      <c r="QRK898" s="22"/>
      <c r="QRL898" s="22"/>
      <c r="QRM898" s="22"/>
      <c r="QRN898" s="22"/>
      <c r="QRO898" s="22"/>
      <c r="QRP898" s="22"/>
      <c r="QRQ898" s="22"/>
      <c r="QRR898" s="22"/>
      <c r="QRS898" s="22"/>
      <c r="QRT898" s="22"/>
      <c r="QRU898" s="22"/>
      <c r="QRV898" s="22"/>
      <c r="QRW898" s="22"/>
      <c r="QRX898" s="22"/>
      <c r="QRY898" s="22"/>
      <c r="QRZ898" s="22"/>
      <c r="QSA898" s="22"/>
      <c r="QSB898" s="22"/>
      <c r="QSC898" s="22"/>
      <c r="QSD898" s="22"/>
      <c r="QSE898" s="22"/>
      <c r="QSF898" s="22"/>
      <c r="QSG898" s="22"/>
      <c r="QSH898" s="22"/>
      <c r="QSI898" s="22"/>
      <c r="QSJ898" s="22"/>
      <c r="QSK898" s="22"/>
      <c r="QSL898" s="22"/>
      <c r="QSM898" s="22"/>
      <c r="QSN898" s="22"/>
      <c r="QSO898" s="22"/>
      <c r="QSP898" s="22"/>
      <c r="QSQ898" s="22"/>
      <c r="QSR898" s="22"/>
      <c r="QSS898" s="22"/>
      <c r="QST898" s="22"/>
      <c r="QSU898" s="22"/>
      <c r="QSV898" s="22"/>
      <c r="QSW898" s="22"/>
      <c r="QSX898" s="22"/>
      <c r="QSY898" s="22"/>
      <c r="QSZ898" s="22"/>
      <c r="QTA898" s="22"/>
      <c r="QTB898" s="22"/>
      <c r="QTC898" s="22"/>
      <c r="QTD898" s="22"/>
      <c r="QTE898" s="22"/>
      <c r="QTF898" s="22"/>
      <c r="QTG898" s="22"/>
      <c r="QTH898" s="22"/>
      <c r="QTI898" s="22"/>
      <c r="QTJ898" s="22"/>
      <c r="QTK898" s="22"/>
      <c r="QTL898" s="22"/>
      <c r="QTM898" s="22"/>
      <c r="QTN898" s="22"/>
      <c r="QTO898" s="22"/>
      <c r="QTP898" s="22"/>
      <c r="QTQ898" s="22"/>
      <c r="QTR898" s="22"/>
      <c r="QTS898" s="22"/>
      <c r="QTT898" s="22"/>
      <c r="QTU898" s="22"/>
      <c r="QTV898" s="22"/>
      <c r="QTW898" s="22"/>
      <c r="QTX898" s="22"/>
      <c r="QTY898" s="22"/>
      <c r="QTZ898" s="22"/>
      <c r="QUA898" s="22"/>
      <c r="QUB898" s="22"/>
      <c r="QUC898" s="22"/>
      <c r="QUD898" s="22"/>
      <c r="QUE898" s="22"/>
      <c r="QUF898" s="22"/>
      <c r="QUG898" s="22"/>
      <c r="QUH898" s="22"/>
      <c r="QUI898" s="22"/>
      <c r="QUJ898" s="22"/>
      <c r="QUK898" s="22"/>
      <c r="QUL898" s="22"/>
      <c r="QUM898" s="22"/>
      <c r="QUN898" s="22"/>
      <c r="QUO898" s="22"/>
      <c r="QUP898" s="22"/>
      <c r="QUQ898" s="22"/>
      <c r="QUR898" s="22"/>
      <c r="QUS898" s="22"/>
      <c r="QUT898" s="22"/>
      <c r="QUU898" s="22"/>
      <c r="QUV898" s="22"/>
      <c r="QUW898" s="22"/>
      <c r="QUX898" s="22"/>
      <c r="QUY898" s="22"/>
      <c r="QUZ898" s="22"/>
      <c r="QVA898" s="22"/>
      <c r="QVB898" s="22"/>
      <c r="QVC898" s="22"/>
      <c r="QVD898" s="22"/>
      <c r="QVE898" s="22"/>
      <c r="QVF898" s="22"/>
      <c r="QVG898" s="22"/>
      <c r="QVH898" s="22"/>
      <c r="QVI898" s="22"/>
      <c r="QVJ898" s="22"/>
      <c r="QVK898" s="22"/>
      <c r="QVL898" s="22"/>
      <c r="QVM898" s="22"/>
      <c r="QVN898" s="22"/>
      <c r="QVO898" s="22"/>
      <c r="QVP898" s="22"/>
      <c r="QVQ898" s="22"/>
      <c r="QVR898" s="22"/>
      <c r="QVS898" s="22"/>
      <c r="QVT898" s="22"/>
      <c r="QVU898" s="22"/>
      <c r="QVV898" s="22"/>
      <c r="QVW898" s="22"/>
      <c r="QVX898" s="22"/>
      <c r="QVY898" s="22"/>
      <c r="QVZ898" s="22"/>
      <c r="QWA898" s="22"/>
      <c r="QWB898" s="22"/>
      <c r="QWC898" s="22"/>
      <c r="QWD898" s="22"/>
      <c r="QWE898" s="22"/>
      <c r="QWF898" s="22"/>
      <c r="QWG898" s="22"/>
      <c r="QWH898" s="22"/>
      <c r="QWI898" s="22"/>
      <c r="QWJ898" s="22"/>
      <c r="QWK898" s="22"/>
      <c r="QWL898" s="22"/>
      <c r="QWM898" s="22"/>
      <c r="QWN898" s="22"/>
      <c r="QWO898" s="22"/>
      <c r="QWP898" s="22"/>
      <c r="QWQ898" s="22"/>
      <c r="QWR898" s="22"/>
      <c r="QWS898" s="22"/>
      <c r="QWT898" s="22"/>
      <c r="QWU898" s="22"/>
      <c r="QWV898" s="22"/>
      <c r="QWW898" s="22"/>
      <c r="QWX898" s="22"/>
      <c r="QWY898" s="22"/>
      <c r="QWZ898" s="22"/>
      <c r="QXA898" s="22"/>
      <c r="QXB898" s="22"/>
      <c r="QXC898" s="22"/>
      <c r="QXD898" s="22"/>
      <c r="QXE898" s="22"/>
      <c r="QXF898" s="22"/>
      <c r="QXG898" s="22"/>
      <c r="QXH898" s="22"/>
      <c r="QXI898" s="22"/>
      <c r="QXJ898" s="22"/>
      <c r="QXK898" s="22"/>
      <c r="QXL898" s="22"/>
      <c r="QXM898" s="22"/>
      <c r="QXN898" s="22"/>
      <c r="QXO898" s="22"/>
      <c r="QXP898" s="22"/>
      <c r="QXQ898" s="22"/>
      <c r="QXR898" s="22"/>
      <c r="QXS898" s="22"/>
      <c r="QXT898" s="22"/>
      <c r="QXU898" s="22"/>
      <c r="QXV898" s="22"/>
      <c r="QXW898" s="22"/>
      <c r="QXX898" s="22"/>
      <c r="QXY898" s="22"/>
      <c r="QXZ898" s="22"/>
      <c r="QYA898" s="22"/>
      <c r="QYB898" s="22"/>
      <c r="QYC898" s="22"/>
      <c r="QYD898" s="22"/>
      <c r="QYE898" s="22"/>
      <c r="QYF898" s="22"/>
      <c r="QYG898" s="22"/>
      <c r="QYH898" s="22"/>
      <c r="QYI898" s="22"/>
      <c r="QYJ898" s="22"/>
      <c r="QYK898" s="22"/>
      <c r="QYL898" s="22"/>
      <c r="QYM898" s="22"/>
      <c r="QYN898" s="22"/>
      <c r="QYO898" s="22"/>
      <c r="QYP898" s="22"/>
      <c r="QYQ898" s="22"/>
      <c r="QYR898" s="22"/>
      <c r="QYS898" s="22"/>
      <c r="QYT898" s="22"/>
      <c r="QYU898" s="22"/>
      <c r="QYV898" s="22"/>
      <c r="QYW898" s="22"/>
      <c r="QYX898" s="22"/>
      <c r="QYY898" s="22"/>
      <c r="QYZ898" s="22"/>
      <c r="QZA898" s="22"/>
      <c r="QZB898" s="22"/>
      <c r="QZC898" s="22"/>
      <c r="QZD898" s="22"/>
      <c r="QZE898" s="22"/>
      <c r="QZF898" s="22"/>
      <c r="QZG898" s="22"/>
      <c r="QZH898" s="22"/>
      <c r="QZI898" s="22"/>
      <c r="QZJ898" s="22"/>
      <c r="QZK898" s="22"/>
      <c r="QZL898" s="22"/>
      <c r="QZM898" s="22"/>
      <c r="QZN898" s="22"/>
      <c r="QZO898" s="22"/>
      <c r="QZP898" s="22"/>
      <c r="QZQ898" s="22"/>
      <c r="QZR898" s="22"/>
      <c r="QZS898" s="22"/>
      <c r="QZT898" s="22"/>
      <c r="QZU898" s="22"/>
      <c r="QZV898" s="22"/>
      <c r="QZW898" s="22"/>
      <c r="QZX898" s="22"/>
      <c r="QZY898" s="22"/>
      <c r="QZZ898" s="22"/>
      <c r="RAA898" s="22"/>
      <c r="RAB898" s="22"/>
      <c r="RAC898" s="22"/>
      <c r="RAD898" s="22"/>
      <c r="RAE898" s="22"/>
      <c r="RAF898" s="22"/>
      <c r="RAG898" s="22"/>
      <c r="RAH898" s="22"/>
      <c r="RAI898" s="22"/>
      <c r="RAJ898" s="22"/>
      <c r="RAK898" s="22"/>
      <c r="RAL898" s="22"/>
      <c r="RAM898" s="22"/>
      <c r="RAN898" s="22"/>
      <c r="RAO898" s="22"/>
      <c r="RAP898" s="22"/>
      <c r="RAQ898" s="22"/>
      <c r="RAR898" s="22"/>
      <c r="RAS898" s="22"/>
      <c r="RAT898" s="22"/>
      <c r="RAU898" s="22"/>
      <c r="RAV898" s="22"/>
      <c r="RAW898" s="22"/>
      <c r="RAX898" s="22"/>
      <c r="RAY898" s="22"/>
      <c r="RAZ898" s="22"/>
      <c r="RBA898" s="22"/>
      <c r="RBB898" s="22"/>
      <c r="RBC898" s="22"/>
      <c r="RBD898" s="22"/>
      <c r="RBE898" s="22"/>
      <c r="RBF898" s="22"/>
      <c r="RBG898" s="22"/>
      <c r="RBH898" s="22"/>
      <c r="RBI898" s="22"/>
      <c r="RBJ898" s="22"/>
      <c r="RBK898" s="22"/>
      <c r="RBL898" s="22"/>
      <c r="RBM898" s="22"/>
      <c r="RBN898" s="22"/>
      <c r="RBO898" s="22"/>
      <c r="RBP898" s="22"/>
      <c r="RBQ898" s="22"/>
      <c r="RBR898" s="22"/>
      <c r="RBS898" s="22"/>
      <c r="RBT898" s="22"/>
      <c r="RBU898" s="22"/>
      <c r="RBV898" s="22"/>
      <c r="RBW898" s="22"/>
      <c r="RBX898" s="22"/>
      <c r="RBY898" s="22"/>
      <c r="RBZ898" s="22"/>
      <c r="RCA898" s="22"/>
      <c r="RCB898" s="22"/>
      <c r="RCC898" s="22"/>
      <c r="RCD898" s="22"/>
      <c r="RCE898" s="22"/>
      <c r="RCF898" s="22"/>
      <c r="RCG898" s="22"/>
      <c r="RCH898" s="22"/>
      <c r="RCI898" s="22"/>
      <c r="RCJ898" s="22"/>
      <c r="RCK898" s="22"/>
      <c r="RCL898" s="22"/>
      <c r="RCM898" s="22"/>
      <c r="RCN898" s="22"/>
      <c r="RCO898" s="22"/>
      <c r="RCP898" s="22"/>
      <c r="RCQ898" s="22"/>
      <c r="RCR898" s="22"/>
      <c r="RCS898" s="22"/>
      <c r="RCT898" s="22"/>
      <c r="RCU898" s="22"/>
      <c r="RCV898" s="22"/>
      <c r="RCW898" s="22"/>
      <c r="RCX898" s="22"/>
      <c r="RCY898" s="22"/>
      <c r="RCZ898" s="22"/>
      <c r="RDA898" s="22"/>
      <c r="RDB898" s="22"/>
      <c r="RDC898" s="22"/>
      <c r="RDD898" s="22"/>
      <c r="RDE898" s="22"/>
      <c r="RDF898" s="22"/>
      <c r="RDG898" s="22"/>
      <c r="RDH898" s="22"/>
      <c r="RDI898" s="22"/>
      <c r="RDJ898" s="22"/>
      <c r="RDK898" s="22"/>
      <c r="RDL898" s="22"/>
      <c r="RDM898" s="22"/>
      <c r="RDN898" s="22"/>
      <c r="RDO898" s="22"/>
      <c r="RDP898" s="22"/>
      <c r="RDQ898" s="22"/>
      <c r="RDR898" s="22"/>
      <c r="RDS898" s="22"/>
      <c r="RDT898" s="22"/>
      <c r="RDU898" s="22"/>
      <c r="RDV898" s="22"/>
      <c r="RDW898" s="22"/>
      <c r="RDX898" s="22"/>
      <c r="RDY898" s="22"/>
      <c r="RDZ898" s="22"/>
      <c r="REA898" s="22"/>
      <c r="REB898" s="22"/>
      <c r="REC898" s="22"/>
      <c r="RED898" s="22"/>
      <c r="REE898" s="22"/>
      <c r="REF898" s="22"/>
      <c r="REG898" s="22"/>
      <c r="REH898" s="22"/>
      <c r="REI898" s="22"/>
      <c r="REJ898" s="22"/>
      <c r="REK898" s="22"/>
      <c r="REL898" s="22"/>
      <c r="REM898" s="22"/>
      <c r="REN898" s="22"/>
      <c r="REO898" s="22"/>
      <c r="REP898" s="22"/>
      <c r="REQ898" s="22"/>
      <c r="RER898" s="22"/>
      <c r="RES898" s="22"/>
      <c r="RET898" s="22"/>
      <c r="REU898" s="22"/>
      <c r="REV898" s="22"/>
      <c r="REW898" s="22"/>
      <c r="REX898" s="22"/>
      <c r="REY898" s="22"/>
      <c r="REZ898" s="22"/>
      <c r="RFA898" s="22"/>
      <c r="RFB898" s="22"/>
      <c r="RFC898" s="22"/>
      <c r="RFD898" s="22"/>
      <c r="RFE898" s="22"/>
      <c r="RFF898" s="22"/>
      <c r="RFG898" s="22"/>
      <c r="RFH898" s="22"/>
      <c r="RFI898" s="22"/>
      <c r="RFJ898" s="22"/>
      <c r="RFK898" s="22"/>
      <c r="RFL898" s="22"/>
      <c r="RFM898" s="22"/>
      <c r="RFN898" s="22"/>
      <c r="RFO898" s="22"/>
      <c r="RFP898" s="22"/>
      <c r="RFQ898" s="22"/>
      <c r="RFR898" s="22"/>
      <c r="RFS898" s="22"/>
      <c r="RFT898" s="22"/>
      <c r="RFU898" s="22"/>
      <c r="RFV898" s="22"/>
      <c r="RFW898" s="22"/>
      <c r="RFX898" s="22"/>
      <c r="RFY898" s="22"/>
      <c r="RFZ898" s="22"/>
      <c r="RGA898" s="22"/>
      <c r="RGB898" s="22"/>
      <c r="RGC898" s="22"/>
      <c r="RGD898" s="22"/>
      <c r="RGE898" s="22"/>
      <c r="RGF898" s="22"/>
      <c r="RGG898" s="22"/>
      <c r="RGH898" s="22"/>
      <c r="RGI898" s="22"/>
      <c r="RGJ898" s="22"/>
      <c r="RGK898" s="22"/>
      <c r="RGL898" s="22"/>
      <c r="RGM898" s="22"/>
      <c r="RGN898" s="22"/>
      <c r="RGO898" s="22"/>
      <c r="RGP898" s="22"/>
      <c r="RGQ898" s="22"/>
      <c r="RGR898" s="22"/>
      <c r="RGS898" s="22"/>
      <c r="RGT898" s="22"/>
      <c r="RGU898" s="22"/>
      <c r="RGV898" s="22"/>
      <c r="RGW898" s="22"/>
      <c r="RGX898" s="22"/>
      <c r="RGY898" s="22"/>
      <c r="RGZ898" s="22"/>
      <c r="RHA898" s="22"/>
      <c r="RHB898" s="22"/>
      <c r="RHC898" s="22"/>
      <c r="RHD898" s="22"/>
      <c r="RHE898" s="22"/>
      <c r="RHF898" s="22"/>
      <c r="RHG898" s="22"/>
      <c r="RHH898" s="22"/>
      <c r="RHI898" s="22"/>
      <c r="RHJ898" s="22"/>
      <c r="RHK898" s="22"/>
      <c r="RHL898" s="22"/>
      <c r="RHM898" s="22"/>
      <c r="RHN898" s="22"/>
      <c r="RHO898" s="22"/>
      <c r="RHP898" s="22"/>
      <c r="RHQ898" s="22"/>
      <c r="RHR898" s="22"/>
      <c r="RHS898" s="22"/>
      <c r="RHT898" s="22"/>
      <c r="RHU898" s="22"/>
      <c r="RHV898" s="22"/>
      <c r="RHW898" s="22"/>
      <c r="RHX898" s="22"/>
      <c r="RHY898" s="22"/>
      <c r="RHZ898" s="22"/>
      <c r="RIA898" s="22"/>
      <c r="RIB898" s="22"/>
      <c r="RIC898" s="22"/>
      <c r="RID898" s="22"/>
      <c r="RIE898" s="22"/>
      <c r="RIF898" s="22"/>
      <c r="RIG898" s="22"/>
      <c r="RIH898" s="22"/>
      <c r="RII898" s="22"/>
      <c r="RIJ898" s="22"/>
      <c r="RIK898" s="22"/>
      <c r="RIL898" s="22"/>
      <c r="RIM898" s="22"/>
      <c r="RIN898" s="22"/>
      <c r="RIO898" s="22"/>
      <c r="RIP898" s="22"/>
      <c r="RIQ898" s="22"/>
      <c r="RIR898" s="22"/>
      <c r="RIS898" s="22"/>
      <c r="RIT898" s="22"/>
      <c r="RIU898" s="22"/>
      <c r="RIV898" s="22"/>
      <c r="RIW898" s="22"/>
      <c r="RIX898" s="22"/>
      <c r="RIY898" s="22"/>
      <c r="RIZ898" s="22"/>
      <c r="RJA898" s="22"/>
      <c r="RJB898" s="22"/>
      <c r="RJC898" s="22"/>
      <c r="RJD898" s="22"/>
      <c r="RJE898" s="22"/>
      <c r="RJF898" s="22"/>
      <c r="RJG898" s="22"/>
      <c r="RJH898" s="22"/>
      <c r="RJI898" s="22"/>
      <c r="RJJ898" s="22"/>
      <c r="RJK898" s="22"/>
      <c r="RJL898" s="22"/>
      <c r="RJM898" s="22"/>
      <c r="RJN898" s="22"/>
      <c r="RJO898" s="22"/>
      <c r="RJP898" s="22"/>
      <c r="RJQ898" s="22"/>
      <c r="RJR898" s="22"/>
      <c r="RJS898" s="22"/>
      <c r="RJT898" s="22"/>
      <c r="RJU898" s="22"/>
      <c r="RJV898" s="22"/>
      <c r="RJW898" s="22"/>
      <c r="RJX898" s="22"/>
      <c r="RJY898" s="22"/>
      <c r="RJZ898" s="22"/>
      <c r="RKA898" s="22"/>
      <c r="RKB898" s="22"/>
      <c r="RKC898" s="22"/>
      <c r="RKD898" s="22"/>
      <c r="RKE898" s="22"/>
      <c r="RKF898" s="22"/>
      <c r="RKG898" s="22"/>
      <c r="RKH898" s="22"/>
      <c r="RKI898" s="22"/>
      <c r="RKJ898" s="22"/>
      <c r="RKK898" s="22"/>
      <c r="RKL898" s="22"/>
      <c r="RKM898" s="22"/>
      <c r="RKN898" s="22"/>
      <c r="RKO898" s="22"/>
      <c r="RKP898" s="22"/>
      <c r="RKQ898" s="22"/>
      <c r="RKR898" s="22"/>
      <c r="RKS898" s="22"/>
      <c r="RKT898" s="22"/>
      <c r="RKU898" s="22"/>
      <c r="RKV898" s="22"/>
      <c r="RKW898" s="22"/>
      <c r="RKX898" s="22"/>
      <c r="RKY898" s="22"/>
      <c r="RKZ898" s="22"/>
      <c r="RLA898" s="22"/>
      <c r="RLB898" s="22"/>
      <c r="RLC898" s="22"/>
      <c r="RLD898" s="22"/>
      <c r="RLE898" s="22"/>
      <c r="RLF898" s="22"/>
      <c r="RLG898" s="22"/>
      <c r="RLH898" s="22"/>
      <c r="RLI898" s="22"/>
      <c r="RLJ898" s="22"/>
      <c r="RLK898" s="22"/>
      <c r="RLL898" s="22"/>
      <c r="RLM898" s="22"/>
      <c r="RLN898" s="22"/>
      <c r="RLO898" s="22"/>
      <c r="RLP898" s="22"/>
      <c r="RLQ898" s="22"/>
      <c r="RLR898" s="22"/>
      <c r="RLS898" s="22"/>
      <c r="RLT898" s="22"/>
      <c r="RLU898" s="22"/>
      <c r="RLV898" s="22"/>
      <c r="RLW898" s="22"/>
      <c r="RLX898" s="22"/>
      <c r="RLY898" s="22"/>
      <c r="RLZ898" s="22"/>
      <c r="RMA898" s="22"/>
      <c r="RMB898" s="22"/>
      <c r="RMC898" s="22"/>
      <c r="RMD898" s="22"/>
      <c r="RME898" s="22"/>
      <c r="RMF898" s="22"/>
      <c r="RMG898" s="22"/>
      <c r="RMH898" s="22"/>
      <c r="RMI898" s="22"/>
      <c r="RMJ898" s="22"/>
      <c r="RMK898" s="22"/>
      <c r="RML898" s="22"/>
      <c r="RMM898" s="22"/>
      <c r="RMN898" s="22"/>
      <c r="RMO898" s="22"/>
      <c r="RMP898" s="22"/>
      <c r="RMQ898" s="22"/>
      <c r="RMR898" s="22"/>
      <c r="RMS898" s="22"/>
      <c r="RMT898" s="22"/>
      <c r="RMU898" s="22"/>
      <c r="RMV898" s="22"/>
      <c r="RMW898" s="22"/>
      <c r="RMX898" s="22"/>
      <c r="RMY898" s="22"/>
      <c r="RMZ898" s="22"/>
      <c r="RNA898" s="22"/>
      <c r="RNB898" s="22"/>
      <c r="RNC898" s="22"/>
      <c r="RND898" s="22"/>
      <c r="RNE898" s="22"/>
      <c r="RNF898" s="22"/>
      <c r="RNG898" s="22"/>
      <c r="RNH898" s="22"/>
      <c r="RNI898" s="22"/>
      <c r="RNJ898" s="22"/>
      <c r="RNK898" s="22"/>
      <c r="RNL898" s="22"/>
      <c r="RNM898" s="22"/>
      <c r="RNN898" s="22"/>
      <c r="RNO898" s="22"/>
      <c r="RNP898" s="22"/>
      <c r="RNQ898" s="22"/>
      <c r="RNR898" s="22"/>
      <c r="RNS898" s="22"/>
      <c r="RNT898" s="22"/>
      <c r="RNU898" s="22"/>
      <c r="RNV898" s="22"/>
      <c r="RNW898" s="22"/>
      <c r="RNX898" s="22"/>
      <c r="RNY898" s="22"/>
      <c r="RNZ898" s="22"/>
      <c r="ROA898" s="22"/>
      <c r="ROB898" s="22"/>
      <c r="ROC898" s="22"/>
      <c r="ROD898" s="22"/>
      <c r="ROE898" s="22"/>
      <c r="ROF898" s="22"/>
      <c r="ROG898" s="22"/>
      <c r="ROH898" s="22"/>
      <c r="ROI898" s="22"/>
      <c r="ROJ898" s="22"/>
      <c r="ROK898" s="22"/>
      <c r="ROL898" s="22"/>
      <c r="ROM898" s="22"/>
      <c r="RON898" s="22"/>
      <c r="ROO898" s="22"/>
      <c r="ROP898" s="22"/>
      <c r="ROQ898" s="22"/>
      <c r="ROR898" s="22"/>
      <c r="ROS898" s="22"/>
      <c r="ROT898" s="22"/>
      <c r="ROU898" s="22"/>
      <c r="ROV898" s="22"/>
      <c r="ROW898" s="22"/>
      <c r="ROX898" s="22"/>
      <c r="ROY898" s="22"/>
      <c r="ROZ898" s="22"/>
      <c r="RPA898" s="22"/>
      <c r="RPB898" s="22"/>
      <c r="RPC898" s="22"/>
      <c r="RPD898" s="22"/>
      <c r="RPE898" s="22"/>
      <c r="RPF898" s="22"/>
      <c r="RPG898" s="22"/>
      <c r="RPH898" s="22"/>
      <c r="RPI898" s="22"/>
      <c r="RPJ898" s="22"/>
      <c r="RPK898" s="22"/>
      <c r="RPL898" s="22"/>
      <c r="RPM898" s="22"/>
      <c r="RPN898" s="22"/>
      <c r="RPO898" s="22"/>
      <c r="RPP898" s="22"/>
      <c r="RPQ898" s="22"/>
      <c r="RPR898" s="22"/>
      <c r="RPS898" s="22"/>
      <c r="RPT898" s="22"/>
      <c r="RPU898" s="22"/>
      <c r="RPV898" s="22"/>
      <c r="RPW898" s="22"/>
      <c r="RPX898" s="22"/>
      <c r="RPY898" s="22"/>
      <c r="RPZ898" s="22"/>
      <c r="RQA898" s="22"/>
      <c r="RQB898" s="22"/>
      <c r="RQC898" s="22"/>
      <c r="RQD898" s="22"/>
      <c r="RQE898" s="22"/>
      <c r="RQF898" s="22"/>
      <c r="RQG898" s="22"/>
      <c r="RQH898" s="22"/>
      <c r="RQI898" s="22"/>
      <c r="RQJ898" s="22"/>
      <c r="RQK898" s="22"/>
      <c r="RQL898" s="22"/>
      <c r="RQM898" s="22"/>
      <c r="RQN898" s="22"/>
      <c r="RQO898" s="22"/>
      <c r="RQP898" s="22"/>
      <c r="RQQ898" s="22"/>
      <c r="RQR898" s="22"/>
      <c r="RQS898" s="22"/>
      <c r="RQT898" s="22"/>
      <c r="RQU898" s="22"/>
      <c r="RQV898" s="22"/>
      <c r="RQW898" s="22"/>
      <c r="RQX898" s="22"/>
      <c r="RQY898" s="22"/>
      <c r="RQZ898" s="22"/>
      <c r="RRA898" s="22"/>
      <c r="RRB898" s="22"/>
      <c r="RRC898" s="22"/>
      <c r="RRD898" s="22"/>
      <c r="RRE898" s="22"/>
      <c r="RRF898" s="22"/>
      <c r="RRG898" s="22"/>
      <c r="RRH898" s="22"/>
      <c r="RRI898" s="22"/>
      <c r="RRJ898" s="22"/>
      <c r="RRK898" s="22"/>
      <c r="RRL898" s="22"/>
      <c r="RRM898" s="22"/>
      <c r="RRN898" s="22"/>
      <c r="RRO898" s="22"/>
      <c r="RRP898" s="22"/>
      <c r="RRQ898" s="22"/>
      <c r="RRR898" s="22"/>
      <c r="RRS898" s="22"/>
      <c r="RRT898" s="22"/>
      <c r="RRU898" s="22"/>
      <c r="RRV898" s="22"/>
      <c r="RRW898" s="22"/>
      <c r="RRX898" s="22"/>
      <c r="RRY898" s="22"/>
      <c r="RRZ898" s="22"/>
      <c r="RSA898" s="22"/>
      <c r="RSB898" s="22"/>
      <c r="RSC898" s="22"/>
      <c r="RSD898" s="22"/>
      <c r="RSE898" s="22"/>
      <c r="RSF898" s="22"/>
      <c r="RSG898" s="22"/>
      <c r="RSH898" s="22"/>
      <c r="RSI898" s="22"/>
      <c r="RSJ898" s="22"/>
      <c r="RSK898" s="22"/>
      <c r="RSL898" s="22"/>
      <c r="RSM898" s="22"/>
      <c r="RSN898" s="22"/>
      <c r="RSO898" s="22"/>
      <c r="RSP898" s="22"/>
      <c r="RSQ898" s="22"/>
      <c r="RSR898" s="22"/>
      <c r="RSS898" s="22"/>
      <c r="RST898" s="22"/>
      <c r="RSU898" s="22"/>
      <c r="RSV898" s="22"/>
      <c r="RSW898" s="22"/>
      <c r="RSX898" s="22"/>
      <c r="RSY898" s="22"/>
      <c r="RSZ898" s="22"/>
      <c r="RTA898" s="22"/>
      <c r="RTB898" s="22"/>
      <c r="RTC898" s="22"/>
      <c r="RTD898" s="22"/>
      <c r="RTE898" s="22"/>
      <c r="RTF898" s="22"/>
      <c r="RTG898" s="22"/>
      <c r="RTH898" s="22"/>
      <c r="RTI898" s="22"/>
      <c r="RTJ898" s="22"/>
      <c r="RTK898" s="22"/>
      <c r="RTL898" s="22"/>
      <c r="RTM898" s="22"/>
      <c r="RTN898" s="22"/>
      <c r="RTO898" s="22"/>
      <c r="RTP898" s="22"/>
      <c r="RTQ898" s="22"/>
      <c r="RTR898" s="22"/>
      <c r="RTS898" s="22"/>
      <c r="RTT898" s="22"/>
      <c r="RTU898" s="22"/>
      <c r="RTV898" s="22"/>
      <c r="RTW898" s="22"/>
      <c r="RTX898" s="22"/>
      <c r="RTY898" s="22"/>
      <c r="RTZ898" s="22"/>
      <c r="RUA898" s="22"/>
      <c r="RUB898" s="22"/>
      <c r="RUC898" s="22"/>
      <c r="RUD898" s="22"/>
      <c r="RUE898" s="22"/>
      <c r="RUF898" s="22"/>
      <c r="RUG898" s="22"/>
      <c r="RUH898" s="22"/>
      <c r="RUI898" s="22"/>
      <c r="RUJ898" s="22"/>
      <c r="RUK898" s="22"/>
      <c r="RUL898" s="22"/>
      <c r="RUM898" s="22"/>
      <c r="RUN898" s="22"/>
      <c r="RUO898" s="22"/>
      <c r="RUP898" s="22"/>
      <c r="RUQ898" s="22"/>
      <c r="RUR898" s="22"/>
      <c r="RUS898" s="22"/>
      <c r="RUT898" s="22"/>
      <c r="RUU898" s="22"/>
      <c r="RUV898" s="22"/>
      <c r="RUW898" s="22"/>
      <c r="RUX898" s="22"/>
      <c r="RUY898" s="22"/>
      <c r="RUZ898" s="22"/>
      <c r="RVA898" s="22"/>
      <c r="RVB898" s="22"/>
      <c r="RVC898" s="22"/>
      <c r="RVD898" s="22"/>
      <c r="RVE898" s="22"/>
      <c r="RVF898" s="22"/>
      <c r="RVG898" s="22"/>
      <c r="RVH898" s="22"/>
      <c r="RVI898" s="22"/>
      <c r="RVJ898" s="22"/>
      <c r="RVK898" s="22"/>
      <c r="RVL898" s="22"/>
      <c r="RVM898" s="22"/>
      <c r="RVN898" s="22"/>
      <c r="RVO898" s="22"/>
      <c r="RVP898" s="22"/>
      <c r="RVQ898" s="22"/>
      <c r="RVR898" s="22"/>
      <c r="RVS898" s="22"/>
      <c r="RVT898" s="22"/>
      <c r="RVU898" s="22"/>
      <c r="RVV898" s="22"/>
      <c r="RVW898" s="22"/>
      <c r="RVX898" s="22"/>
      <c r="RVY898" s="22"/>
      <c r="RVZ898" s="22"/>
      <c r="RWA898" s="22"/>
      <c r="RWB898" s="22"/>
      <c r="RWC898" s="22"/>
      <c r="RWD898" s="22"/>
      <c r="RWE898" s="22"/>
      <c r="RWF898" s="22"/>
      <c r="RWG898" s="22"/>
      <c r="RWH898" s="22"/>
      <c r="RWI898" s="22"/>
      <c r="RWJ898" s="22"/>
      <c r="RWK898" s="22"/>
      <c r="RWL898" s="22"/>
      <c r="RWM898" s="22"/>
      <c r="RWN898" s="22"/>
      <c r="RWO898" s="22"/>
      <c r="RWP898" s="22"/>
      <c r="RWQ898" s="22"/>
      <c r="RWR898" s="22"/>
      <c r="RWS898" s="22"/>
      <c r="RWT898" s="22"/>
      <c r="RWU898" s="22"/>
      <c r="RWV898" s="22"/>
      <c r="RWW898" s="22"/>
      <c r="RWX898" s="22"/>
      <c r="RWY898" s="22"/>
      <c r="RWZ898" s="22"/>
      <c r="RXA898" s="22"/>
      <c r="RXB898" s="22"/>
      <c r="RXC898" s="22"/>
      <c r="RXD898" s="22"/>
      <c r="RXE898" s="22"/>
      <c r="RXF898" s="22"/>
      <c r="RXG898" s="22"/>
      <c r="RXH898" s="22"/>
      <c r="RXI898" s="22"/>
      <c r="RXJ898" s="22"/>
      <c r="RXK898" s="22"/>
      <c r="RXL898" s="22"/>
      <c r="RXM898" s="22"/>
      <c r="RXN898" s="22"/>
      <c r="RXO898" s="22"/>
      <c r="RXP898" s="22"/>
      <c r="RXQ898" s="22"/>
      <c r="RXR898" s="22"/>
      <c r="RXS898" s="22"/>
      <c r="RXT898" s="22"/>
      <c r="RXU898" s="22"/>
      <c r="RXV898" s="22"/>
      <c r="RXW898" s="22"/>
      <c r="RXX898" s="22"/>
      <c r="RXY898" s="22"/>
      <c r="RXZ898" s="22"/>
      <c r="RYA898" s="22"/>
      <c r="RYB898" s="22"/>
      <c r="RYC898" s="22"/>
      <c r="RYD898" s="22"/>
      <c r="RYE898" s="22"/>
      <c r="RYF898" s="22"/>
      <c r="RYG898" s="22"/>
      <c r="RYH898" s="22"/>
      <c r="RYI898" s="22"/>
      <c r="RYJ898" s="22"/>
      <c r="RYK898" s="22"/>
      <c r="RYL898" s="22"/>
      <c r="RYM898" s="22"/>
      <c r="RYN898" s="22"/>
      <c r="RYO898" s="22"/>
      <c r="RYP898" s="22"/>
      <c r="RYQ898" s="22"/>
      <c r="RYR898" s="22"/>
      <c r="RYS898" s="22"/>
      <c r="RYT898" s="22"/>
      <c r="RYU898" s="22"/>
      <c r="RYV898" s="22"/>
      <c r="RYW898" s="22"/>
      <c r="RYX898" s="22"/>
      <c r="RYY898" s="22"/>
      <c r="RYZ898" s="22"/>
      <c r="RZA898" s="22"/>
      <c r="RZB898" s="22"/>
      <c r="RZC898" s="22"/>
      <c r="RZD898" s="22"/>
      <c r="RZE898" s="22"/>
      <c r="RZF898" s="22"/>
      <c r="RZG898" s="22"/>
      <c r="RZH898" s="22"/>
      <c r="RZI898" s="22"/>
      <c r="RZJ898" s="22"/>
      <c r="RZK898" s="22"/>
      <c r="RZL898" s="22"/>
      <c r="RZM898" s="22"/>
      <c r="RZN898" s="22"/>
      <c r="RZO898" s="22"/>
      <c r="RZP898" s="22"/>
      <c r="RZQ898" s="22"/>
      <c r="RZR898" s="22"/>
      <c r="RZS898" s="22"/>
      <c r="RZT898" s="22"/>
      <c r="RZU898" s="22"/>
      <c r="RZV898" s="22"/>
      <c r="RZW898" s="22"/>
      <c r="RZX898" s="22"/>
      <c r="RZY898" s="22"/>
      <c r="RZZ898" s="22"/>
      <c r="SAA898" s="22"/>
      <c r="SAB898" s="22"/>
      <c r="SAC898" s="22"/>
      <c r="SAD898" s="22"/>
      <c r="SAE898" s="22"/>
      <c r="SAF898" s="22"/>
      <c r="SAG898" s="22"/>
      <c r="SAH898" s="22"/>
      <c r="SAI898" s="22"/>
      <c r="SAJ898" s="22"/>
      <c r="SAK898" s="22"/>
      <c r="SAL898" s="22"/>
      <c r="SAM898" s="22"/>
      <c r="SAN898" s="22"/>
      <c r="SAO898" s="22"/>
      <c r="SAP898" s="22"/>
      <c r="SAQ898" s="22"/>
      <c r="SAR898" s="22"/>
      <c r="SAS898" s="22"/>
      <c r="SAT898" s="22"/>
      <c r="SAU898" s="22"/>
      <c r="SAV898" s="22"/>
      <c r="SAW898" s="22"/>
      <c r="SAX898" s="22"/>
      <c r="SAY898" s="22"/>
      <c r="SAZ898" s="22"/>
      <c r="SBA898" s="22"/>
      <c r="SBB898" s="22"/>
      <c r="SBC898" s="22"/>
      <c r="SBD898" s="22"/>
      <c r="SBE898" s="22"/>
      <c r="SBF898" s="22"/>
      <c r="SBG898" s="22"/>
      <c r="SBH898" s="22"/>
      <c r="SBI898" s="22"/>
      <c r="SBJ898" s="22"/>
      <c r="SBK898" s="22"/>
      <c r="SBL898" s="22"/>
      <c r="SBM898" s="22"/>
      <c r="SBN898" s="22"/>
      <c r="SBO898" s="22"/>
      <c r="SBP898" s="22"/>
      <c r="SBQ898" s="22"/>
      <c r="SBR898" s="22"/>
      <c r="SBS898" s="22"/>
      <c r="SBT898" s="22"/>
      <c r="SBU898" s="22"/>
      <c r="SBV898" s="22"/>
      <c r="SBW898" s="22"/>
      <c r="SBX898" s="22"/>
      <c r="SBY898" s="22"/>
      <c r="SBZ898" s="22"/>
      <c r="SCA898" s="22"/>
      <c r="SCB898" s="22"/>
      <c r="SCC898" s="22"/>
      <c r="SCD898" s="22"/>
      <c r="SCE898" s="22"/>
      <c r="SCF898" s="22"/>
      <c r="SCG898" s="22"/>
      <c r="SCH898" s="22"/>
      <c r="SCI898" s="22"/>
      <c r="SCJ898" s="22"/>
      <c r="SCK898" s="22"/>
      <c r="SCL898" s="22"/>
      <c r="SCM898" s="22"/>
      <c r="SCN898" s="22"/>
      <c r="SCO898" s="22"/>
      <c r="SCP898" s="22"/>
      <c r="SCQ898" s="22"/>
      <c r="SCR898" s="22"/>
      <c r="SCS898" s="22"/>
      <c r="SCT898" s="22"/>
      <c r="SCU898" s="22"/>
      <c r="SCV898" s="22"/>
      <c r="SCW898" s="22"/>
      <c r="SCX898" s="22"/>
      <c r="SCY898" s="22"/>
      <c r="SCZ898" s="22"/>
      <c r="SDA898" s="22"/>
      <c r="SDB898" s="22"/>
      <c r="SDC898" s="22"/>
      <c r="SDD898" s="22"/>
      <c r="SDE898" s="22"/>
      <c r="SDF898" s="22"/>
      <c r="SDG898" s="22"/>
      <c r="SDH898" s="22"/>
      <c r="SDI898" s="22"/>
      <c r="SDJ898" s="22"/>
      <c r="SDK898" s="22"/>
      <c r="SDL898" s="22"/>
      <c r="SDM898" s="22"/>
      <c r="SDN898" s="22"/>
      <c r="SDO898" s="22"/>
      <c r="SDP898" s="22"/>
      <c r="SDQ898" s="22"/>
      <c r="SDR898" s="22"/>
      <c r="SDS898" s="22"/>
      <c r="SDT898" s="22"/>
      <c r="SDU898" s="22"/>
      <c r="SDV898" s="22"/>
      <c r="SDW898" s="22"/>
      <c r="SDX898" s="22"/>
      <c r="SDY898" s="22"/>
      <c r="SDZ898" s="22"/>
      <c r="SEA898" s="22"/>
      <c r="SEB898" s="22"/>
      <c r="SEC898" s="22"/>
      <c r="SED898" s="22"/>
      <c r="SEE898" s="22"/>
      <c r="SEF898" s="22"/>
      <c r="SEG898" s="22"/>
      <c r="SEH898" s="22"/>
      <c r="SEI898" s="22"/>
      <c r="SEJ898" s="22"/>
      <c r="SEK898" s="22"/>
      <c r="SEL898" s="22"/>
      <c r="SEM898" s="22"/>
      <c r="SEN898" s="22"/>
      <c r="SEO898" s="22"/>
      <c r="SEP898" s="22"/>
      <c r="SEQ898" s="22"/>
      <c r="SER898" s="22"/>
      <c r="SES898" s="22"/>
      <c r="SET898" s="22"/>
      <c r="SEU898" s="22"/>
      <c r="SEV898" s="22"/>
      <c r="SEW898" s="22"/>
      <c r="SEX898" s="22"/>
      <c r="SEY898" s="22"/>
      <c r="SEZ898" s="22"/>
      <c r="SFA898" s="22"/>
      <c r="SFB898" s="22"/>
      <c r="SFC898" s="22"/>
      <c r="SFD898" s="22"/>
      <c r="SFE898" s="22"/>
      <c r="SFF898" s="22"/>
      <c r="SFG898" s="22"/>
      <c r="SFH898" s="22"/>
      <c r="SFI898" s="22"/>
      <c r="SFJ898" s="22"/>
      <c r="SFK898" s="22"/>
      <c r="SFL898" s="22"/>
      <c r="SFM898" s="22"/>
      <c r="SFN898" s="22"/>
      <c r="SFO898" s="22"/>
      <c r="SFP898" s="22"/>
      <c r="SFQ898" s="22"/>
      <c r="SFR898" s="22"/>
      <c r="SFS898" s="22"/>
      <c r="SFT898" s="22"/>
      <c r="SFU898" s="22"/>
      <c r="SFV898" s="22"/>
      <c r="SFW898" s="22"/>
      <c r="SFX898" s="22"/>
      <c r="SFY898" s="22"/>
      <c r="SFZ898" s="22"/>
      <c r="SGA898" s="22"/>
      <c r="SGB898" s="22"/>
      <c r="SGC898" s="22"/>
      <c r="SGD898" s="22"/>
      <c r="SGE898" s="22"/>
      <c r="SGF898" s="22"/>
      <c r="SGG898" s="22"/>
      <c r="SGH898" s="22"/>
      <c r="SGI898" s="22"/>
      <c r="SGJ898" s="22"/>
      <c r="SGK898" s="22"/>
      <c r="SGL898" s="22"/>
      <c r="SGM898" s="22"/>
      <c r="SGN898" s="22"/>
      <c r="SGO898" s="22"/>
      <c r="SGP898" s="22"/>
      <c r="SGQ898" s="22"/>
      <c r="SGR898" s="22"/>
      <c r="SGS898" s="22"/>
      <c r="SGT898" s="22"/>
      <c r="SGU898" s="22"/>
      <c r="SGV898" s="22"/>
      <c r="SGW898" s="22"/>
      <c r="SGX898" s="22"/>
      <c r="SGY898" s="22"/>
      <c r="SGZ898" s="22"/>
      <c r="SHA898" s="22"/>
      <c r="SHB898" s="22"/>
      <c r="SHC898" s="22"/>
      <c r="SHD898" s="22"/>
      <c r="SHE898" s="22"/>
      <c r="SHF898" s="22"/>
      <c r="SHG898" s="22"/>
      <c r="SHH898" s="22"/>
      <c r="SHI898" s="22"/>
      <c r="SHJ898" s="22"/>
      <c r="SHK898" s="22"/>
      <c r="SHL898" s="22"/>
      <c r="SHM898" s="22"/>
      <c r="SHN898" s="22"/>
      <c r="SHO898" s="22"/>
      <c r="SHP898" s="22"/>
      <c r="SHQ898" s="22"/>
      <c r="SHR898" s="22"/>
      <c r="SHS898" s="22"/>
      <c r="SHT898" s="22"/>
      <c r="SHU898" s="22"/>
      <c r="SHV898" s="22"/>
      <c r="SHW898" s="22"/>
      <c r="SHX898" s="22"/>
      <c r="SHY898" s="22"/>
      <c r="SHZ898" s="22"/>
      <c r="SIA898" s="22"/>
      <c r="SIB898" s="22"/>
      <c r="SIC898" s="22"/>
      <c r="SID898" s="22"/>
      <c r="SIE898" s="22"/>
      <c r="SIF898" s="22"/>
      <c r="SIG898" s="22"/>
      <c r="SIH898" s="22"/>
      <c r="SII898" s="22"/>
      <c r="SIJ898" s="22"/>
      <c r="SIK898" s="22"/>
      <c r="SIL898" s="22"/>
      <c r="SIM898" s="22"/>
      <c r="SIN898" s="22"/>
      <c r="SIO898" s="22"/>
      <c r="SIP898" s="22"/>
      <c r="SIQ898" s="22"/>
      <c r="SIR898" s="22"/>
      <c r="SIS898" s="22"/>
      <c r="SIT898" s="22"/>
      <c r="SIU898" s="22"/>
      <c r="SIV898" s="22"/>
      <c r="SIW898" s="22"/>
      <c r="SIX898" s="22"/>
      <c r="SIY898" s="22"/>
      <c r="SIZ898" s="22"/>
      <c r="SJA898" s="22"/>
      <c r="SJB898" s="22"/>
      <c r="SJC898" s="22"/>
      <c r="SJD898" s="22"/>
      <c r="SJE898" s="22"/>
      <c r="SJF898" s="22"/>
      <c r="SJG898" s="22"/>
      <c r="SJH898" s="22"/>
      <c r="SJI898" s="22"/>
      <c r="SJJ898" s="22"/>
      <c r="SJK898" s="22"/>
      <c r="SJL898" s="22"/>
      <c r="SJM898" s="22"/>
      <c r="SJN898" s="22"/>
      <c r="SJO898" s="22"/>
      <c r="SJP898" s="22"/>
      <c r="SJQ898" s="22"/>
      <c r="SJR898" s="22"/>
      <c r="SJS898" s="22"/>
      <c r="SJT898" s="22"/>
      <c r="SJU898" s="22"/>
      <c r="SJV898" s="22"/>
      <c r="SJW898" s="22"/>
      <c r="SJX898" s="22"/>
      <c r="SJY898" s="22"/>
      <c r="SJZ898" s="22"/>
      <c r="SKA898" s="22"/>
      <c r="SKB898" s="22"/>
      <c r="SKC898" s="22"/>
      <c r="SKD898" s="22"/>
      <c r="SKE898" s="22"/>
      <c r="SKF898" s="22"/>
      <c r="SKG898" s="22"/>
      <c r="SKH898" s="22"/>
      <c r="SKI898" s="22"/>
      <c r="SKJ898" s="22"/>
      <c r="SKK898" s="22"/>
      <c r="SKL898" s="22"/>
      <c r="SKM898" s="22"/>
      <c r="SKN898" s="22"/>
      <c r="SKO898" s="22"/>
      <c r="SKP898" s="22"/>
      <c r="SKQ898" s="22"/>
      <c r="SKR898" s="22"/>
      <c r="SKS898" s="22"/>
      <c r="SKT898" s="22"/>
      <c r="SKU898" s="22"/>
      <c r="SKV898" s="22"/>
      <c r="SKW898" s="22"/>
      <c r="SKX898" s="22"/>
      <c r="SKY898" s="22"/>
      <c r="SKZ898" s="22"/>
      <c r="SLA898" s="22"/>
      <c r="SLB898" s="22"/>
      <c r="SLC898" s="22"/>
      <c r="SLD898" s="22"/>
      <c r="SLE898" s="22"/>
      <c r="SLF898" s="22"/>
      <c r="SLG898" s="22"/>
      <c r="SLH898" s="22"/>
      <c r="SLI898" s="22"/>
      <c r="SLJ898" s="22"/>
      <c r="SLK898" s="22"/>
      <c r="SLL898" s="22"/>
      <c r="SLM898" s="22"/>
      <c r="SLN898" s="22"/>
      <c r="SLO898" s="22"/>
      <c r="SLP898" s="22"/>
      <c r="SLQ898" s="22"/>
      <c r="SLR898" s="22"/>
      <c r="SLS898" s="22"/>
      <c r="SLT898" s="22"/>
      <c r="SLU898" s="22"/>
      <c r="SLV898" s="22"/>
      <c r="SLW898" s="22"/>
      <c r="SLX898" s="22"/>
      <c r="SLY898" s="22"/>
      <c r="SLZ898" s="22"/>
      <c r="SMA898" s="22"/>
      <c r="SMB898" s="22"/>
      <c r="SMC898" s="22"/>
      <c r="SMD898" s="22"/>
      <c r="SME898" s="22"/>
      <c r="SMF898" s="22"/>
      <c r="SMG898" s="22"/>
      <c r="SMH898" s="22"/>
      <c r="SMI898" s="22"/>
      <c r="SMJ898" s="22"/>
      <c r="SMK898" s="22"/>
      <c r="SML898" s="22"/>
      <c r="SMM898" s="22"/>
      <c r="SMN898" s="22"/>
      <c r="SMO898" s="22"/>
      <c r="SMP898" s="22"/>
      <c r="SMQ898" s="22"/>
      <c r="SMR898" s="22"/>
      <c r="SMS898" s="22"/>
      <c r="SMT898" s="22"/>
      <c r="SMU898" s="22"/>
      <c r="SMV898" s="22"/>
      <c r="SMW898" s="22"/>
      <c r="SMX898" s="22"/>
      <c r="SMY898" s="22"/>
      <c r="SMZ898" s="22"/>
      <c r="SNA898" s="22"/>
      <c r="SNB898" s="22"/>
      <c r="SNC898" s="22"/>
      <c r="SND898" s="22"/>
      <c r="SNE898" s="22"/>
      <c r="SNF898" s="22"/>
      <c r="SNG898" s="22"/>
      <c r="SNH898" s="22"/>
      <c r="SNI898" s="22"/>
      <c r="SNJ898" s="22"/>
      <c r="SNK898" s="22"/>
      <c r="SNL898" s="22"/>
      <c r="SNM898" s="22"/>
      <c r="SNN898" s="22"/>
      <c r="SNO898" s="22"/>
      <c r="SNP898" s="22"/>
      <c r="SNQ898" s="22"/>
      <c r="SNR898" s="22"/>
      <c r="SNS898" s="22"/>
      <c r="SNT898" s="22"/>
      <c r="SNU898" s="22"/>
      <c r="SNV898" s="22"/>
      <c r="SNW898" s="22"/>
      <c r="SNX898" s="22"/>
      <c r="SNY898" s="22"/>
      <c r="SNZ898" s="22"/>
      <c r="SOA898" s="22"/>
      <c r="SOB898" s="22"/>
      <c r="SOC898" s="22"/>
      <c r="SOD898" s="22"/>
      <c r="SOE898" s="22"/>
      <c r="SOF898" s="22"/>
      <c r="SOG898" s="22"/>
      <c r="SOH898" s="22"/>
      <c r="SOI898" s="22"/>
      <c r="SOJ898" s="22"/>
      <c r="SOK898" s="22"/>
      <c r="SOL898" s="22"/>
      <c r="SOM898" s="22"/>
      <c r="SON898" s="22"/>
      <c r="SOO898" s="22"/>
      <c r="SOP898" s="22"/>
      <c r="SOQ898" s="22"/>
      <c r="SOR898" s="22"/>
      <c r="SOS898" s="22"/>
      <c r="SOT898" s="22"/>
      <c r="SOU898" s="22"/>
      <c r="SOV898" s="22"/>
      <c r="SOW898" s="22"/>
      <c r="SOX898" s="22"/>
      <c r="SOY898" s="22"/>
      <c r="SOZ898" s="22"/>
      <c r="SPA898" s="22"/>
      <c r="SPB898" s="22"/>
      <c r="SPC898" s="22"/>
      <c r="SPD898" s="22"/>
      <c r="SPE898" s="22"/>
      <c r="SPF898" s="22"/>
      <c r="SPG898" s="22"/>
      <c r="SPH898" s="22"/>
      <c r="SPI898" s="22"/>
      <c r="SPJ898" s="22"/>
      <c r="SPK898" s="22"/>
      <c r="SPL898" s="22"/>
      <c r="SPM898" s="22"/>
      <c r="SPN898" s="22"/>
      <c r="SPO898" s="22"/>
      <c r="SPP898" s="22"/>
      <c r="SPQ898" s="22"/>
      <c r="SPR898" s="22"/>
      <c r="SPS898" s="22"/>
      <c r="SPT898" s="22"/>
      <c r="SPU898" s="22"/>
      <c r="SPV898" s="22"/>
      <c r="SPW898" s="22"/>
      <c r="SPX898" s="22"/>
      <c r="SPY898" s="22"/>
      <c r="SPZ898" s="22"/>
      <c r="SQA898" s="22"/>
      <c r="SQB898" s="22"/>
      <c r="SQC898" s="22"/>
      <c r="SQD898" s="22"/>
      <c r="SQE898" s="22"/>
      <c r="SQF898" s="22"/>
      <c r="SQG898" s="22"/>
      <c r="SQH898" s="22"/>
      <c r="SQI898" s="22"/>
      <c r="SQJ898" s="22"/>
      <c r="SQK898" s="22"/>
      <c r="SQL898" s="22"/>
      <c r="SQM898" s="22"/>
      <c r="SQN898" s="22"/>
      <c r="SQO898" s="22"/>
      <c r="SQP898" s="22"/>
      <c r="SQQ898" s="22"/>
      <c r="SQR898" s="22"/>
      <c r="SQS898" s="22"/>
      <c r="SQT898" s="22"/>
      <c r="SQU898" s="22"/>
      <c r="SQV898" s="22"/>
      <c r="SQW898" s="22"/>
      <c r="SQX898" s="22"/>
      <c r="SQY898" s="22"/>
      <c r="SQZ898" s="22"/>
      <c r="SRA898" s="22"/>
      <c r="SRB898" s="22"/>
      <c r="SRC898" s="22"/>
      <c r="SRD898" s="22"/>
      <c r="SRE898" s="22"/>
      <c r="SRF898" s="22"/>
      <c r="SRG898" s="22"/>
      <c r="SRH898" s="22"/>
      <c r="SRI898" s="22"/>
      <c r="SRJ898" s="22"/>
      <c r="SRK898" s="22"/>
      <c r="SRL898" s="22"/>
      <c r="SRM898" s="22"/>
      <c r="SRN898" s="22"/>
      <c r="SRO898" s="22"/>
      <c r="SRP898" s="22"/>
      <c r="SRQ898" s="22"/>
      <c r="SRR898" s="22"/>
      <c r="SRS898" s="22"/>
      <c r="SRT898" s="22"/>
      <c r="SRU898" s="22"/>
      <c r="SRV898" s="22"/>
      <c r="SRW898" s="22"/>
      <c r="SRX898" s="22"/>
      <c r="SRY898" s="22"/>
      <c r="SRZ898" s="22"/>
      <c r="SSA898" s="22"/>
      <c r="SSB898" s="22"/>
      <c r="SSC898" s="22"/>
      <c r="SSD898" s="22"/>
      <c r="SSE898" s="22"/>
      <c r="SSF898" s="22"/>
      <c r="SSG898" s="22"/>
      <c r="SSH898" s="22"/>
      <c r="SSI898" s="22"/>
      <c r="SSJ898" s="22"/>
      <c r="SSK898" s="22"/>
      <c r="SSL898" s="22"/>
      <c r="SSM898" s="22"/>
      <c r="SSN898" s="22"/>
      <c r="SSO898" s="22"/>
      <c r="SSP898" s="22"/>
      <c r="SSQ898" s="22"/>
      <c r="SSR898" s="22"/>
      <c r="SSS898" s="22"/>
      <c r="SST898" s="22"/>
      <c r="SSU898" s="22"/>
      <c r="SSV898" s="22"/>
      <c r="SSW898" s="22"/>
      <c r="SSX898" s="22"/>
      <c r="SSY898" s="22"/>
      <c r="SSZ898" s="22"/>
      <c r="STA898" s="22"/>
      <c r="STB898" s="22"/>
      <c r="STC898" s="22"/>
      <c r="STD898" s="22"/>
      <c r="STE898" s="22"/>
      <c r="STF898" s="22"/>
      <c r="STG898" s="22"/>
      <c r="STH898" s="22"/>
      <c r="STI898" s="22"/>
      <c r="STJ898" s="22"/>
      <c r="STK898" s="22"/>
      <c r="STL898" s="22"/>
      <c r="STM898" s="22"/>
      <c r="STN898" s="22"/>
      <c r="STO898" s="22"/>
      <c r="STP898" s="22"/>
      <c r="STQ898" s="22"/>
      <c r="STR898" s="22"/>
      <c r="STS898" s="22"/>
      <c r="STT898" s="22"/>
      <c r="STU898" s="22"/>
      <c r="STV898" s="22"/>
      <c r="STW898" s="22"/>
      <c r="STX898" s="22"/>
      <c r="STY898" s="22"/>
      <c r="STZ898" s="22"/>
      <c r="SUA898" s="22"/>
      <c r="SUB898" s="22"/>
      <c r="SUC898" s="22"/>
      <c r="SUD898" s="22"/>
      <c r="SUE898" s="22"/>
      <c r="SUF898" s="22"/>
      <c r="SUG898" s="22"/>
      <c r="SUH898" s="22"/>
      <c r="SUI898" s="22"/>
      <c r="SUJ898" s="22"/>
      <c r="SUK898" s="22"/>
      <c r="SUL898" s="22"/>
      <c r="SUM898" s="22"/>
      <c r="SUN898" s="22"/>
      <c r="SUO898" s="22"/>
      <c r="SUP898" s="22"/>
      <c r="SUQ898" s="22"/>
      <c r="SUR898" s="22"/>
      <c r="SUS898" s="22"/>
      <c r="SUT898" s="22"/>
      <c r="SUU898" s="22"/>
      <c r="SUV898" s="22"/>
      <c r="SUW898" s="22"/>
      <c r="SUX898" s="22"/>
      <c r="SUY898" s="22"/>
      <c r="SUZ898" s="22"/>
      <c r="SVA898" s="22"/>
      <c r="SVB898" s="22"/>
      <c r="SVC898" s="22"/>
      <c r="SVD898" s="22"/>
      <c r="SVE898" s="22"/>
      <c r="SVF898" s="22"/>
      <c r="SVG898" s="22"/>
      <c r="SVH898" s="22"/>
      <c r="SVI898" s="22"/>
      <c r="SVJ898" s="22"/>
      <c r="SVK898" s="22"/>
      <c r="SVL898" s="22"/>
      <c r="SVM898" s="22"/>
      <c r="SVN898" s="22"/>
      <c r="SVO898" s="22"/>
      <c r="SVP898" s="22"/>
      <c r="SVQ898" s="22"/>
      <c r="SVR898" s="22"/>
      <c r="SVS898" s="22"/>
      <c r="SVT898" s="22"/>
      <c r="SVU898" s="22"/>
      <c r="SVV898" s="22"/>
      <c r="SVW898" s="22"/>
      <c r="SVX898" s="22"/>
      <c r="SVY898" s="22"/>
      <c r="SVZ898" s="22"/>
      <c r="SWA898" s="22"/>
      <c r="SWB898" s="22"/>
      <c r="SWC898" s="22"/>
      <c r="SWD898" s="22"/>
      <c r="SWE898" s="22"/>
      <c r="SWF898" s="22"/>
      <c r="SWG898" s="22"/>
      <c r="SWH898" s="22"/>
      <c r="SWI898" s="22"/>
      <c r="SWJ898" s="22"/>
      <c r="SWK898" s="22"/>
      <c r="SWL898" s="22"/>
      <c r="SWM898" s="22"/>
      <c r="SWN898" s="22"/>
      <c r="SWO898" s="22"/>
      <c r="SWP898" s="22"/>
      <c r="SWQ898" s="22"/>
      <c r="SWR898" s="22"/>
      <c r="SWS898" s="22"/>
      <c r="SWT898" s="22"/>
      <c r="SWU898" s="22"/>
      <c r="SWV898" s="22"/>
      <c r="SWW898" s="22"/>
      <c r="SWX898" s="22"/>
      <c r="SWY898" s="22"/>
      <c r="SWZ898" s="22"/>
      <c r="SXA898" s="22"/>
      <c r="SXB898" s="22"/>
      <c r="SXC898" s="22"/>
      <c r="SXD898" s="22"/>
      <c r="SXE898" s="22"/>
      <c r="SXF898" s="22"/>
      <c r="SXG898" s="22"/>
      <c r="SXH898" s="22"/>
      <c r="SXI898" s="22"/>
      <c r="SXJ898" s="22"/>
      <c r="SXK898" s="22"/>
      <c r="SXL898" s="22"/>
      <c r="SXM898" s="22"/>
      <c r="SXN898" s="22"/>
      <c r="SXO898" s="22"/>
      <c r="SXP898" s="22"/>
      <c r="SXQ898" s="22"/>
      <c r="SXR898" s="22"/>
      <c r="SXS898" s="22"/>
      <c r="SXT898" s="22"/>
      <c r="SXU898" s="22"/>
      <c r="SXV898" s="22"/>
      <c r="SXW898" s="22"/>
      <c r="SXX898" s="22"/>
      <c r="SXY898" s="22"/>
      <c r="SXZ898" s="22"/>
      <c r="SYA898" s="22"/>
      <c r="SYB898" s="22"/>
      <c r="SYC898" s="22"/>
      <c r="SYD898" s="22"/>
      <c r="SYE898" s="22"/>
      <c r="SYF898" s="22"/>
      <c r="SYG898" s="22"/>
      <c r="SYH898" s="22"/>
      <c r="SYI898" s="22"/>
      <c r="SYJ898" s="22"/>
      <c r="SYK898" s="22"/>
      <c r="SYL898" s="22"/>
      <c r="SYM898" s="22"/>
      <c r="SYN898" s="22"/>
      <c r="SYO898" s="22"/>
      <c r="SYP898" s="22"/>
      <c r="SYQ898" s="22"/>
      <c r="SYR898" s="22"/>
      <c r="SYS898" s="22"/>
      <c r="SYT898" s="22"/>
      <c r="SYU898" s="22"/>
      <c r="SYV898" s="22"/>
      <c r="SYW898" s="22"/>
      <c r="SYX898" s="22"/>
      <c r="SYY898" s="22"/>
      <c r="SYZ898" s="22"/>
      <c r="SZA898" s="22"/>
      <c r="SZB898" s="22"/>
      <c r="SZC898" s="22"/>
      <c r="SZD898" s="22"/>
      <c r="SZE898" s="22"/>
      <c r="SZF898" s="22"/>
      <c r="SZG898" s="22"/>
      <c r="SZH898" s="22"/>
      <c r="SZI898" s="22"/>
      <c r="SZJ898" s="22"/>
      <c r="SZK898" s="22"/>
      <c r="SZL898" s="22"/>
      <c r="SZM898" s="22"/>
      <c r="SZN898" s="22"/>
      <c r="SZO898" s="22"/>
      <c r="SZP898" s="22"/>
      <c r="SZQ898" s="22"/>
      <c r="SZR898" s="22"/>
      <c r="SZS898" s="22"/>
      <c r="SZT898" s="22"/>
      <c r="SZU898" s="22"/>
      <c r="SZV898" s="22"/>
      <c r="SZW898" s="22"/>
      <c r="SZX898" s="22"/>
      <c r="SZY898" s="22"/>
      <c r="SZZ898" s="22"/>
      <c r="TAA898" s="22"/>
      <c r="TAB898" s="22"/>
      <c r="TAC898" s="22"/>
      <c r="TAD898" s="22"/>
      <c r="TAE898" s="22"/>
      <c r="TAF898" s="22"/>
      <c r="TAG898" s="22"/>
      <c r="TAH898" s="22"/>
      <c r="TAI898" s="22"/>
      <c r="TAJ898" s="22"/>
      <c r="TAK898" s="22"/>
      <c r="TAL898" s="22"/>
      <c r="TAM898" s="22"/>
      <c r="TAN898" s="22"/>
      <c r="TAO898" s="22"/>
      <c r="TAP898" s="22"/>
      <c r="TAQ898" s="22"/>
      <c r="TAR898" s="22"/>
      <c r="TAS898" s="22"/>
      <c r="TAT898" s="22"/>
      <c r="TAU898" s="22"/>
      <c r="TAV898" s="22"/>
      <c r="TAW898" s="22"/>
      <c r="TAX898" s="22"/>
      <c r="TAY898" s="22"/>
      <c r="TAZ898" s="22"/>
      <c r="TBA898" s="22"/>
      <c r="TBB898" s="22"/>
      <c r="TBC898" s="22"/>
      <c r="TBD898" s="22"/>
      <c r="TBE898" s="22"/>
      <c r="TBF898" s="22"/>
      <c r="TBG898" s="22"/>
      <c r="TBH898" s="22"/>
      <c r="TBI898" s="22"/>
      <c r="TBJ898" s="22"/>
      <c r="TBK898" s="22"/>
      <c r="TBL898" s="22"/>
      <c r="TBM898" s="22"/>
      <c r="TBN898" s="22"/>
      <c r="TBO898" s="22"/>
      <c r="TBP898" s="22"/>
      <c r="TBQ898" s="22"/>
      <c r="TBR898" s="22"/>
      <c r="TBS898" s="22"/>
      <c r="TBT898" s="22"/>
      <c r="TBU898" s="22"/>
      <c r="TBV898" s="22"/>
      <c r="TBW898" s="22"/>
      <c r="TBX898" s="22"/>
      <c r="TBY898" s="22"/>
      <c r="TBZ898" s="22"/>
      <c r="TCA898" s="22"/>
      <c r="TCB898" s="22"/>
      <c r="TCC898" s="22"/>
      <c r="TCD898" s="22"/>
      <c r="TCE898" s="22"/>
      <c r="TCF898" s="22"/>
      <c r="TCG898" s="22"/>
      <c r="TCH898" s="22"/>
      <c r="TCI898" s="22"/>
      <c r="TCJ898" s="22"/>
      <c r="TCK898" s="22"/>
      <c r="TCL898" s="22"/>
      <c r="TCM898" s="22"/>
      <c r="TCN898" s="22"/>
      <c r="TCO898" s="22"/>
      <c r="TCP898" s="22"/>
      <c r="TCQ898" s="22"/>
      <c r="TCR898" s="22"/>
      <c r="TCS898" s="22"/>
      <c r="TCT898" s="22"/>
      <c r="TCU898" s="22"/>
      <c r="TCV898" s="22"/>
      <c r="TCW898" s="22"/>
      <c r="TCX898" s="22"/>
      <c r="TCY898" s="22"/>
      <c r="TCZ898" s="22"/>
      <c r="TDA898" s="22"/>
      <c r="TDB898" s="22"/>
      <c r="TDC898" s="22"/>
      <c r="TDD898" s="22"/>
      <c r="TDE898" s="22"/>
      <c r="TDF898" s="22"/>
      <c r="TDG898" s="22"/>
      <c r="TDH898" s="22"/>
      <c r="TDI898" s="22"/>
      <c r="TDJ898" s="22"/>
      <c r="TDK898" s="22"/>
      <c r="TDL898" s="22"/>
      <c r="TDM898" s="22"/>
      <c r="TDN898" s="22"/>
      <c r="TDO898" s="22"/>
      <c r="TDP898" s="22"/>
      <c r="TDQ898" s="22"/>
      <c r="TDR898" s="22"/>
      <c r="TDS898" s="22"/>
      <c r="TDT898" s="22"/>
      <c r="TDU898" s="22"/>
      <c r="TDV898" s="22"/>
      <c r="TDW898" s="22"/>
      <c r="TDX898" s="22"/>
      <c r="TDY898" s="22"/>
      <c r="TDZ898" s="22"/>
      <c r="TEA898" s="22"/>
      <c r="TEB898" s="22"/>
      <c r="TEC898" s="22"/>
      <c r="TED898" s="22"/>
      <c r="TEE898" s="22"/>
      <c r="TEF898" s="22"/>
      <c r="TEG898" s="22"/>
      <c r="TEH898" s="22"/>
      <c r="TEI898" s="22"/>
      <c r="TEJ898" s="22"/>
      <c r="TEK898" s="22"/>
      <c r="TEL898" s="22"/>
      <c r="TEM898" s="22"/>
      <c r="TEN898" s="22"/>
      <c r="TEO898" s="22"/>
      <c r="TEP898" s="22"/>
      <c r="TEQ898" s="22"/>
      <c r="TER898" s="22"/>
      <c r="TES898" s="22"/>
      <c r="TET898" s="22"/>
      <c r="TEU898" s="22"/>
      <c r="TEV898" s="22"/>
      <c r="TEW898" s="22"/>
      <c r="TEX898" s="22"/>
      <c r="TEY898" s="22"/>
      <c r="TEZ898" s="22"/>
      <c r="TFA898" s="22"/>
      <c r="TFB898" s="22"/>
      <c r="TFC898" s="22"/>
      <c r="TFD898" s="22"/>
      <c r="TFE898" s="22"/>
      <c r="TFF898" s="22"/>
      <c r="TFG898" s="22"/>
      <c r="TFH898" s="22"/>
      <c r="TFI898" s="22"/>
      <c r="TFJ898" s="22"/>
      <c r="TFK898" s="22"/>
      <c r="TFL898" s="22"/>
      <c r="TFM898" s="22"/>
      <c r="TFN898" s="22"/>
      <c r="TFO898" s="22"/>
      <c r="TFP898" s="22"/>
      <c r="TFQ898" s="22"/>
      <c r="TFR898" s="22"/>
      <c r="TFS898" s="22"/>
      <c r="TFT898" s="22"/>
      <c r="TFU898" s="22"/>
      <c r="TFV898" s="22"/>
      <c r="TFW898" s="22"/>
      <c r="TFX898" s="22"/>
      <c r="TFY898" s="22"/>
      <c r="TFZ898" s="22"/>
      <c r="TGA898" s="22"/>
      <c r="TGB898" s="22"/>
      <c r="TGC898" s="22"/>
      <c r="TGD898" s="22"/>
      <c r="TGE898" s="22"/>
      <c r="TGF898" s="22"/>
      <c r="TGG898" s="22"/>
      <c r="TGH898" s="22"/>
      <c r="TGI898" s="22"/>
      <c r="TGJ898" s="22"/>
      <c r="TGK898" s="22"/>
      <c r="TGL898" s="22"/>
      <c r="TGM898" s="22"/>
      <c r="TGN898" s="22"/>
      <c r="TGO898" s="22"/>
      <c r="TGP898" s="22"/>
      <c r="TGQ898" s="22"/>
      <c r="TGR898" s="22"/>
      <c r="TGS898" s="22"/>
      <c r="TGT898" s="22"/>
      <c r="TGU898" s="22"/>
      <c r="TGV898" s="22"/>
      <c r="TGW898" s="22"/>
      <c r="TGX898" s="22"/>
      <c r="TGY898" s="22"/>
      <c r="TGZ898" s="22"/>
      <c r="THA898" s="22"/>
      <c r="THB898" s="22"/>
      <c r="THC898" s="22"/>
      <c r="THD898" s="22"/>
      <c r="THE898" s="22"/>
      <c r="THF898" s="22"/>
      <c r="THG898" s="22"/>
      <c r="THH898" s="22"/>
      <c r="THI898" s="22"/>
      <c r="THJ898" s="22"/>
      <c r="THK898" s="22"/>
      <c r="THL898" s="22"/>
      <c r="THM898" s="22"/>
      <c r="THN898" s="22"/>
      <c r="THO898" s="22"/>
      <c r="THP898" s="22"/>
      <c r="THQ898" s="22"/>
      <c r="THR898" s="22"/>
      <c r="THS898" s="22"/>
      <c r="THT898" s="22"/>
      <c r="THU898" s="22"/>
      <c r="THV898" s="22"/>
      <c r="THW898" s="22"/>
      <c r="THX898" s="22"/>
      <c r="THY898" s="22"/>
      <c r="THZ898" s="22"/>
      <c r="TIA898" s="22"/>
      <c r="TIB898" s="22"/>
      <c r="TIC898" s="22"/>
      <c r="TID898" s="22"/>
      <c r="TIE898" s="22"/>
      <c r="TIF898" s="22"/>
      <c r="TIG898" s="22"/>
      <c r="TIH898" s="22"/>
      <c r="TII898" s="22"/>
      <c r="TIJ898" s="22"/>
      <c r="TIK898" s="22"/>
      <c r="TIL898" s="22"/>
      <c r="TIM898" s="22"/>
      <c r="TIN898" s="22"/>
      <c r="TIO898" s="22"/>
      <c r="TIP898" s="22"/>
      <c r="TIQ898" s="22"/>
      <c r="TIR898" s="22"/>
      <c r="TIS898" s="22"/>
      <c r="TIT898" s="22"/>
      <c r="TIU898" s="22"/>
      <c r="TIV898" s="22"/>
      <c r="TIW898" s="22"/>
      <c r="TIX898" s="22"/>
      <c r="TIY898" s="22"/>
      <c r="TIZ898" s="22"/>
      <c r="TJA898" s="22"/>
      <c r="TJB898" s="22"/>
      <c r="TJC898" s="22"/>
      <c r="TJD898" s="22"/>
      <c r="TJE898" s="22"/>
      <c r="TJF898" s="22"/>
      <c r="TJG898" s="22"/>
      <c r="TJH898" s="22"/>
      <c r="TJI898" s="22"/>
      <c r="TJJ898" s="22"/>
      <c r="TJK898" s="22"/>
      <c r="TJL898" s="22"/>
      <c r="TJM898" s="22"/>
      <c r="TJN898" s="22"/>
      <c r="TJO898" s="22"/>
      <c r="TJP898" s="22"/>
      <c r="TJQ898" s="22"/>
      <c r="TJR898" s="22"/>
      <c r="TJS898" s="22"/>
      <c r="TJT898" s="22"/>
      <c r="TJU898" s="22"/>
      <c r="TJV898" s="22"/>
      <c r="TJW898" s="22"/>
      <c r="TJX898" s="22"/>
      <c r="TJY898" s="22"/>
      <c r="TJZ898" s="22"/>
      <c r="TKA898" s="22"/>
      <c r="TKB898" s="22"/>
      <c r="TKC898" s="22"/>
      <c r="TKD898" s="22"/>
      <c r="TKE898" s="22"/>
      <c r="TKF898" s="22"/>
      <c r="TKG898" s="22"/>
      <c r="TKH898" s="22"/>
      <c r="TKI898" s="22"/>
      <c r="TKJ898" s="22"/>
      <c r="TKK898" s="22"/>
      <c r="TKL898" s="22"/>
      <c r="TKM898" s="22"/>
      <c r="TKN898" s="22"/>
      <c r="TKO898" s="22"/>
      <c r="TKP898" s="22"/>
      <c r="TKQ898" s="22"/>
      <c r="TKR898" s="22"/>
      <c r="TKS898" s="22"/>
      <c r="TKT898" s="22"/>
      <c r="TKU898" s="22"/>
      <c r="TKV898" s="22"/>
      <c r="TKW898" s="22"/>
      <c r="TKX898" s="22"/>
      <c r="TKY898" s="22"/>
      <c r="TKZ898" s="22"/>
      <c r="TLA898" s="22"/>
      <c r="TLB898" s="22"/>
      <c r="TLC898" s="22"/>
      <c r="TLD898" s="22"/>
      <c r="TLE898" s="22"/>
      <c r="TLF898" s="22"/>
      <c r="TLG898" s="22"/>
      <c r="TLH898" s="22"/>
      <c r="TLI898" s="22"/>
      <c r="TLJ898" s="22"/>
      <c r="TLK898" s="22"/>
      <c r="TLL898" s="22"/>
      <c r="TLM898" s="22"/>
      <c r="TLN898" s="22"/>
      <c r="TLO898" s="22"/>
      <c r="TLP898" s="22"/>
      <c r="TLQ898" s="22"/>
      <c r="TLR898" s="22"/>
      <c r="TLS898" s="22"/>
      <c r="TLT898" s="22"/>
      <c r="TLU898" s="22"/>
      <c r="TLV898" s="22"/>
      <c r="TLW898" s="22"/>
      <c r="TLX898" s="22"/>
      <c r="TLY898" s="22"/>
      <c r="TLZ898" s="22"/>
      <c r="TMA898" s="22"/>
      <c r="TMB898" s="22"/>
      <c r="TMC898" s="22"/>
      <c r="TMD898" s="22"/>
      <c r="TME898" s="22"/>
      <c r="TMF898" s="22"/>
      <c r="TMG898" s="22"/>
      <c r="TMH898" s="22"/>
      <c r="TMI898" s="22"/>
      <c r="TMJ898" s="22"/>
      <c r="TMK898" s="22"/>
      <c r="TML898" s="22"/>
      <c r="TMM898" s="22"/>
      <c r="TMN898" s="22"/>
      <c r="TMO898" s="22"/>
      <c r="TMP898" s="22"/>
      <c r="TMQ898" s="22"/>
      <c r="TMR898" s="22"/>
      <c r="TMS898" s="22"/>
      <c r="TMT898" s="22"/>
      <c r="TMU898" s="22"/>
      <c r="TMV898" s="22"/>
      <c r="TMW898" s="22"/>
      <c r="TMX898" s="22"/>
      <c r="TMY898" s="22"/>
      <c r="TMZ898" s="22"/>
      <c r="TNA898" s="22"/>
      <c r="TNB898" s="22"/>
      <c r="TNC898" s="22"/>
      <c r="TND898" s="22"/>
      <c r="TNE898" s="22"/>
      <c r="TNF898" s="22"/>
      <c r="TNG898" s="22"/>
      <c r="TNH898" s="22"/>
      <c r="TNI898" s="22"/>
      <c r="TNJ898" s="22"/>
      <c r="TNK898" s="22"/>
      <c r="TNL898" s="22"/>
      <c r="TNM898" s="22"/>
      <c r="TNN898" s="22"/>
      <c r="TNO898" s="22"/>
      <c r="TNP898" s="22"/>
      <c r="TNQ898" s="22"/>
      <c r="TNR898" s="22"/>
      <c r="TNS898" s="22"/>
      <c r="TNT898" s="22"/>
      <c r="TNU898" s="22"/>
      <c r="TNV898" s="22"/>
      <c r="TNW898" s="22"/>
      <c r="TNX898" s="22"/>
      <c r="TNY898" s="22"/>
      <c r="TNZ898" s="22"/>
      <c r="TOA898" s="22"/>
      <c r="TOB898" s="22"/>
      <c r="TOC898" s="22"/>
      <c r="TOD898" s="22"/>
      <c r="TOE898" s="22"/>
      <c r="TOF898" s="22"/>
      <c r="TOG898" s="22"/>
      <c r="TOH898" s="22"/>
      <c r="TOI898" s="22"/>
      <c r="TOJ898" s="22"/>
      <c r="TOK898" s="22"/>
      <c r="TOL898" s="22"/>
      <c r="TOM898" s="22"/>
      <c r="TON898" s="22"/>
      <c r="TOO898" s="22"/>
      <c r="TOP898" s="22"/>
      <c r="TOQ898" s="22"/>
      <c r="TOR898" s="22"/>
      <c r="TOS898" s="22"/>
      <c r="TOT898" s="22"/>
      <c r="TOU898" s="22"/>
      <c r="TOV898" s="22"/>
      <c r="TOW898" s="22"/>
      <c r="TOX898" s="22"/>
      <c r="TOY898" s="22"/>
      <c r="TOZ898" s="22"/>
      <c r="TPA898" s="22"/>
      <c r="TPB898" s="22"/>
      <c r="TPC898" s="22"/>
      <c r="TPD898" s="22"/>
      <c r="TPE898" s="22"/>
      <c r="TPF898" s="22"/>
      <c r="TPG898" s="22"/>
      <c r="TPH898" s="22"/>
      <c r="TPI898" s="22"/>
      <c r="TPJ898" s="22"/>
      <c r="TPK898" s="22"/>
      <c r="TPL898" s="22"/>
      <c r="TPM898" s="22"/>
      <c r="TPN898" s="22"/>
      <c r="TPO898" s="22"/>
      <c r="TPP898" s="22"/>
      <c r="TPQ898" s="22"/>
      <c r="TPR898" s="22"/>
      <c r="TPS898" s="22"/>
      <c r="TPT898" s="22"/>
      <c r="TPU898" s="22"/>
      <c r="TPV898" s="22"/>
      <c r="TPW898" s="22"/>
      <c r="TPX898" s="22"/>
      <c r="TPY898" s="22"/>
      <c r="TPZ898" s="22"/>
      <c r="TQA898" s="22"/>
      <c r="TQB898" s="22"/>
      <c r="TQC898" s="22"/>
      <c r="TQD898" s="22"/>
      <c r="TQE898" s="22"/>
      <c r="TQF898" s="22"/>
      <c r="TQG898" s="22"/>
      <c r="TQH898" s="22"/>
      <c r="TQI898" s="22"/>
      <c r="TQJ898" s="22"/>
      <c r="TQK898" s="22"/>
      <c r="TQL898" s="22"/>
      <c r="TQM898" s="22"/>
      <c r="TQN898" s="22"/>
      <c r="TQO898" s="22"/>
      <c r="TQP898" s="22"/>
      <c r="TQQ898" s="22"/>
      <c r="TQR898" s="22"/>
      <c r="TQS898" s="22"/>
      <c r="TQT898" s="22"/>
      <c r="TQU898" s="22"/>
      <c r="TQV898" s="22"/>
      <c r="TQW898" s="22"/>
      <c r="TQX898" s="22"/>
      <c r="TQY898" s="22"/>
      <c r="TQZ898" s="22"/>
      <c r="TRA898" s="22"/>
      <c r="TRB898" s="22"/>
      <c r="TRC898" s="22"/>
      <c r="TRD898" s="22"/>
      <c r="TRE898" s="22"/>
      <c r="TRF898" s="22"/>
      <c r="TRG898" s="22"/>
      <c r="TRH898" s="22"/>
      <c r="TRI898" s="22"/>
      <c r="TRJ898" s="22"/>
      <c r="TRK898" s="22"/>
      <c r="TRL898" s="22"/>
      <c r="TRM898" s="22"/>
      <c r="TRN898" s="22"/>
      <c r="TRO898" s="22"/>
      <c r="TRP898" s="22"/>
      <c r="TRQ898" s="22"/>
      <c r="TRR898" s="22"/>
      <c r="TRS898" s="22"/>
      <c r="TRT898" s="22"/>
      <c r="TRU898" s="22"/>
      <c r="TRV898" s="22"/>
      <c r="TRW898" s="22"/>
      <c r="TRX898" s="22"/>
      <c r="TRY898" s="22"/>
      <c r="TRZ898" s="22"/>
      <c r="TSA898" s="22"/>
      <c r="TSB898" s="22"/>
      <c r="TSC898" s="22"/>
      <c r="TSD898" s="22"/>
      <c r="TSE898" s="22"/>
      <c r="TSF898" s="22"/>
      <c r="TSG898" s="22"/>
      <c r="TSH898" s="22"/>
      <c r="TSI898" s="22"/>
      <c r="TSJ898" s="22"/>
      <c r="TSK898" s="22"/>
      <c r="TSL898" s="22"/>
      <c r="TSM898" s="22"/>
      <c r="TSN898" s="22"/>
      <c r="TSO898" s="22"/>
      <c r="TSP898" s="22"/>
      <c r="TSQ898" s="22"/>
      <c r="TSR898" s="22"/>
      <c r="TSS898" s="22"/>
      <c r="TST898" s="22"/>
      <c r="TSU898" s="22"/>
      <c r="TSV898" s="22"/>
      <c r="TSW898" s="22"/>
      <c r="TSX898" s="22"/>
      <c r="TSY898" s="22"/>
      <c r="TSZ898" s="22"/>
      <c r="TTA898" s="22"/>
      <c r="TTB898" s="22"/>
      <c r="TTC898" s="22"/>
      <c r="TTD898" s="22"/>
      <c r="TTE898" s="22"/>
      <c r="TTF898" s="22"/>
      <c r="TTG898" s="22"/>
      <c r="TTH898" s="22"/>
      <c r="TTI898" s="22"/>
      <c r="TTJ898" s="22"/>
      <c r="TTK898" s="22"/>
      <c r="TTL898" s="22"/>
      <c r="TTM898" s="22"/>
      <c r="TTN898" s="22"/>
      <c r="TTO898" s="22"/>
      <c r="TTP898" s="22"/>
      <c r="TTQ898" s="22"/>
      <c r="TTR898" s="22"/>
      <c r="TTS898" s="22"/>
      <c r="TTT898" s="22"/>
      <c r="TTU898" s="22"/>
      <c r="TTV898" s="22"/>
      <c r="TTW898" s="22"/>
      <c r="TTX898" s="22"/>
      <c r="TTY898" s="22"/>
      <c r="TTZ898" s="22"/>
      <c r="TUA898" s="22"/>
      <c r="TUB898" s="22"/>
      <c r="TUC898" s="22"/>
      <c r="TUD898" s="22"/>
      <c r="TUE898" s="22"/>
      <c r="TUF898" s="22"/>
      <c r="TUG898" s="22"/>
      <c r="TUH898" s="22"/>
      <c r="TUI898" s="22"/>
      <c r="TUJ898" s="22"/>
      <c r="TUK898" s="22"/>
      <c r="TUL898" s="22"/>
      <c r="TUM898" s="22"/>
      <c r="TUN898" s="22"/>
      <c r="TUO898" s="22"/>
      <c r="TUP898" s="22"/>
      <c r="TUQ898" s="22"/>
      <c r="TUR898" s="22"/>
      <c r="TUS898" s="22"/>
      <c r="TUT898" s="22"/>
      <c r="TUU898" s="22"/>
      <c r="TUV898" s="22"/>
      <c r="TUW898" s="22"/>
      <c r="TUX898" s="22"/>
      <c r="TUY898" s="22"/>
      <c r="TUZ898" s="22"/>
      <c r="TVA898" s="22"/>
      <c r="TVB898" s="22"/>
      <c r="TVC898" s="22"/>
      <c r="TVD898" s="22"/>
      <c r="TVE898" s="22"/>
      <c r="TVF898" s="22"/>
      <c r="TVG898" s="22"/>
      <c r="TVH898" s="22"/>
      <c r="TVI898" s="22"/>
      <c r="TVJ898" s="22"/>
      <c r="TVK898" s="22"/>
      <c r="TVL898" s="22"/>
      <c r="TVM898" s="22"/>
      <c r="TVN898" s="22"/>
      <c r="TVO898" s="22"/>
      <c r="TVP898" s="22"/>
      <c r="TVQ898" s="22"/>
      <c r="TVR898" s="22"/>
      <c r="TVS898" s="22"/>
      <c r="TVT898" s="22"/>
      <c r="TVU898" s="22"/>
      <c r="TVV898" s="22"/>
      <c r="TVW898" s="22"/>
      <c r="TVX898" s="22"/>
      <c r="TVY898" s="22"/>
      <c r="TVZ898" s="22"/>
      <c r="TWA898" s="22"/>
      <c r="TWB898" s="22"/>
      <c r="TWC898" s="22"/>
      <c r="TWD898" s="22"/>
      <c r="TWE898" s="22"/>
      <c r="TWF898" s="22"/>
      <c r="TWG898" s="22"/>
      <c r="TWH898" s="22"/>
      <c r="TWI898" s="22"/>
      <c r="TWJ898" s="22"/>
      <c r="TWK898" s="22"/>
      <c r="TWL898" s="22"/>
      <c r="TWM898" s="22"/>
      <c r="TWN898" s="22"/>
      <c r="TWO898" s="22"/>
      <c r="TWP898" s="22"/>
      <c r="TWQ898" s="22"/>
      <c r="TWR898" s="22"/>
      <c r="TWS898" s="22"/>
      <c r="TWT898" s="22"/>
      <c r="TWU898" s="22"/>
      <c r="TWV898" s="22"/>
      <c r="TWW898" s="22"/>
      <c r="TWX898" s="22"/>
      <c r="TWY898" s="22"/>
      <c r="TWZ898" s="22"/>
      <c r="TXA898" s="22"/>
      <c r="TXB898" s="22"/>
      <c r="TXC898" s="22"/>
      <c r="TXD898" s="22"/>
      <c r="TXE898" s="22"/>
      <c r="TXF898" s="22"/>
      <c r="TXG898" s="22"/>
      <c r="TXH898" s="22"/>
      <c r="TXI898" s="22"/>
      <c r="TXJ898" s="22"/>
      <c r="TXK898" s="22"/>
      <c r="TXL898" s="22"/>
      <c r="TXM898" s="22"/>
      <c r="TXN898" s="22"/>
      <c r="TXO898" s="22"/>
      <c r="TXP898" s="22"/>
      <c r="TXQ898" s="22"/>
      <c r="TXR898" s="22"/>
      <c r="TXS898" s="22"/>
      <c r="TXT898" s="22"/>
      <c r="TXU898" s="22"/>
      <c r="TXV898" s="22"/>
      <c r="TXW898" s="22"/>
      <c r="TXX898" s="22"/>
      <c r="TXY898" s="22"/>
      <c r="TXZ898" s="22"/>
      <c r="TYA898" s="22"/>
      <c r="TYB898" s="22"/>
      <c r="TYC898" s="22"/>
      <c r="TYD898" s="22"/>
      <c r="TYE898" s="22"/>
      <c r="TYF898" s="22"/>
      <c r="TYG898" s="22"/>
      <c r="TYH898" s="22"/>
      <c r="TYI898" s="22"/>
      <c r="TYJ898" s="22"/>
      <c r="TYK898" s="22"/>
      <c r="TYL898" s="22"/>
      <c r="TYM898" s="22"/>
      <c r="TYN898" s="22"/>
      <c r="TYO898" s="22"/>
      <c r="TYP898" s="22"/>
      <c r="TYQ898" s="22"/>
      <c r="TYR898" s="22"/>
      <c r="TYS898" s="22"/>
      <c r="TYT898" s="22"/>
      <c r="TYU898" s="22"/>
      <c r="TYV898" s="22"/>
      <c r="TYW898" s="22"/>
      <c r="TYX898" s="22"/>
      <c r="TYY898" s="22"/>
      <c r="TYZ898" s="22"/>
      <c r="TZA898" s="22"/>
      <c r="TZB898" s="22"/>
      <c r="TZC898" s="22"/>
      <c r="TZD898" s="22"/>
      <c r="TZE898" s="22"/>
      <c r="TZF898" s="22"/>
      <c r="TZG898" s="22"/>
      <c r="TZH898" s="22"/>
      <c r="TZI898" s="22"/>
      <c r="TZJ898" s="22"/>
      <c r="TZK898" s="22"/>
      <c r="TZL898" s="22"/>
      <c r="TZM898" s="22"/>
      <c r="TZN898" s="22"/>
      <c r="TZO898" s="22"/>
      <c r="TZP898" s="22"/>
      <c r="TZQ898" s="22"/>
      <c r="TZR898" s="22"/>
      <c r="TZS898" s="22"/>
      <c r="TZT898" s="22"/>
      <c r="TZU898" s="22"/>
      <c r="TZV898" s="22"/>
      <c r="TZW898" s="22"/>
      <c r="TZX898" s="22"/>
      <c r="TZY898" s="22"/>
      <c r="TZZ898" s="22"/>
      <c r="UAA898" s="22"/>
      <c r="UAB898" s="22"/>
      <c r="UAC898" s="22"/>
      <c r="UAD898" s="22"/>
      <c r="UAE898" s="22"/>
      <c r="UAF898" s="22"/>
      <c r="UAG898" s="22"/>
      <c r="UAH898" s="22"/>
      <c r="UAI898" s="22"/>
      <c r="UAJ898" s="22"/>
      <c r="UAK898" s="22"/>
      <c r="UAL898" s="22"/>
      <c r="UAM898" s="22"/>
      <c r="UAN898" s="22"/>
      <c r="UAO898" s="22"/>
      <c r="UAP898" s="22"/>
      <c r="UAQ898" s="22"/>
      <c r="UAR898" s="22"/>
      <c r="UAS898" s="22"/>
      <c r="UAT898" s="22"/>
      <c r="UAU898" s="22"/>
      <c r="UAV898" s="22"/>
      <c r="UAW898" s="22"/>
      <c r="UAX898" s="22"/>
      <c r="UAY898" s="22"/>
      <c r="UAZ898" s="22"/>
      <c r="UBA898" s="22"/>
      <c r="UBB898" s="22"/>
      <c r="UBC898" s="22"/>
      <c r="UBD898" s="22"/>
      <c r="UBE898" s="22"/>
      <c r="UBF898" s="22"/>
      <c r="UBG898" s="22"/>
      <c r="UBH898" s="22"/>
      <c r="UBI898" s="22"/>
      <c r="UBJ898" s="22"/>
      <c r="UBK898" s="22"/>
      <c r="UBL898" s="22"/>
      <c r="UBM898" s="22"/>
      <c r="UBN898" s="22"/>
      <c r="UBO898" s="22"/>
      <c r="UBP898" s="22"/>
      <c r="UBQ898" s="22"/>
      <c r="UBR898" s="22"/>
      <c r="UBS898" s="22"/>
      <c r="UBT898" s="22"/>
      <c r="UBU898" s="22"/>
      <c r="UBV898" s="22"/>
      <c r="UBW898" s="22"/>
      <c r="UBX898" s="22"/>
      <c r="UBY898" s="22"/>
      <c r="UBZ898" s="22"/>
      <c r="UCA898" s="22"/>
      <c r="UCB898" s="22"/>
      <c r="UCC898" s="22"/>
      <c r="UCD898" s="22"/>
      <c r="UCE898" s="22"/>
      <c r="UCF898" s="22"/>
      <c r="UCG898" s="22"/>
      <c r="UCH898" s="22"/>
      <c r="UCI898" s="22"/>
      <c r="UCJ898" s="22"/>
      <c r="UCK898" s="22"/>
      <c r="UCL898" s="22"/>
      <c r="UCM898" s="22"/>
      <c r="UCN898" s="22"/>
      <c r="UCO898" s="22"/>
      <c r="UCP898" s="22"/>
      <c r="UCQ898" s="22"/>
      <c r="UCR898" s="22"/>
      <c r="UCS898" s="22"/>
      <c r="UCT898" s="22"/>
      <c r="UCU898" s="22"/>
      <c r="UCV898" s="22"/>
      <c r="UCW898" s="22"/>
      <c r="UCX898" s="22"/>
      <c r="UCY898" s="22"/>
      <c r="UCZ898" s="22"/>
      <c r="UDA898" s="22"/>
      <c r="UDB898" s="22"/>
      <c r="UDC898" s="22"/>
      <c r="UDD898" s="22"/>
      <c r="UDE898" s="22"/>
      <c r="UDF898" s="22"/>
      <c r="UDG898" s="22"/>
      <c r="UDH898" s="22"/>
      <c r="UDI898" s="22"/>
      <c r="UDJ898" s="22"/>
      <c r="UDK898" s="22"/>
      <c r="UDL898" s="22"/>
      <c r="UDM898" s="22"/>
      <c r="UDN898" s="22"/>
      <c r="UDO898" s="22"/>
      <c r="UDP898" s="22"/>
      <c r="UDQ898" s="22"/>
      <c r="UDR898" s="22"/>
      <c r="UDS898" s="22"/>
      <c r="UDT898" s="22"/>
      <c r="UDU898" s="22"/>
      <c r="UDV898" s="22"/>
      <c r="UDW898" s="22"/>
      <c r="UDX898" s="22"/>
      <c r="UDY898" s="22"/>
      <c r="UDZ898" s="22"/>
      <c r="UEA898" s="22"/>
      <c r="UEB898" s="22"/>
      <c r="UEC898" s="22"/>
      <c r="UED898" s="22"/>
      <c r="UEE898" s="22"/>
      <c r="UEF898" s="22"/>
      <c r="UEG898" s="22"/>
      <c r="UEH898" s="22"/>
      <c r="UEI898" s="22"/>
      <c r="UEJ898" s="22"/>
      <c r="UEK898" s="22"/>
      <c r="UEL898" s="22"/>
      <c r="UEM898" s="22"/>
      <c r="UEN898" s="22"/>
      <c r="UEO898" s="22"/>
      <c r="UEP898" s="22"/>
      <c r="UEQ898" s="22"/>
      <c r="UER898" s="22"/>
      <c r="UES898" s="22"/>
      <c r="UET898" s="22"/>
      <c r="UEU898" s="22"/>
      <c r="UEV898" s="22"/>
      <c r="UEW898" s="22"/>
      <c r="UEX898" s="22"/>
      <c r="UEY898" s="22"/>
      <c r="UEZ898" s="22"/>
      <c r="UFA898" s="22"/>
      <c r="UFB898" s="22"/>
      <c r="UFC898" s="22"/>
      <c r="UFD898" s="22"/>
      <c r="UFE898" s="22"/>
      <c r="UFF898" s="22"/>
      <c r="UFG898" s="22"/>
      <c r="UFH898" s="22"/>
      <c r="UFI898" s="22"/>
      <c r="UFJ898" s="22"/>
      <c r="UFK898" s="22"/>
      <c r="UFL898" s="22"/>
      <c r="UFM898" s="22"/>
      <c r="UFN898" s="22"/>
      <c r="UFO898" s="22"/>
      <c r="UFP898" s="22"/>
      <c r="UFQ898" s="22"/>
      <c r="UFR898" s="22"/>
      <c r="UFS898" s="22"/>
      <c r="UFT898" s="22"/>
      <c r="UFU898" s="22"/>
      <c r="UFV898" s="22"/>
      <c r="UFW898" s="22"/>
      <c r="UFX898" s="22"/>
      <c r="UFY898" s="22"/>
      <c r="UFZ898" s="22"/>
      <c r="UGA898" s="22"/>
      <c r="UGB898" s="22"/>
      <c r="UGC898" s="22"/>
      <c r="UGD898" s="22"/>
      <c r="UGE898" s="22"/>
      <c r="UGF898" s="22"/>
      <c r="UGG898" s="22"/>
      <c r="UGH898" s="22"/>
      <c r="UGI898" s="22"/>
      <c r="UGJ898" s="22"/>
      <c r="UGK898" s="22"/>
      <c r="UGL898" s="22"/>
      <c r="UGM898" s="22"/>
      <c r="UGN898" s="22"/>
      <c r="UGO898" s="22"/>
      <c r="UGP898" s="22"/>
      <c r="UGQ898" s="22"/>
      <c r="UGR898" s="22"/>
      <c r="UGS898" s="22"/>
      <c r="UGT898" s="22"/>
      <c r="UGU898" s="22"/>
      <c r="UGV898" s="22"/>
      <c r="UGW898" s="22"/>
      <c r="UGX898" s="22"/>
      <c r="UGY898" s="22"/>
      <c r="UGZ898" s="22"/>
      <c r="UHA898" s="22"/>
      <c r="UHB898" s="22"/>
      <c r="UHC898" s="22"/>
      <c r="UHD898" s="22"/>
      <c r="UHE898" s="22"/>
      <c r="UHF898" s="22"/>
      <c r="UHG898" s="22"/>
      <c r="UHH898" s="22"/>
      <c r="UHI898" s="22"/>
      <c r="UHJ898" s="22"/>
      <c r="UHK898" s="22"/>
      <c r="UHL898" s="22"/>
      <c r="UHM898" s="22"/>
      <c r="UHN898" s="22"/>
      <c r="UHO898" s="22"/>
      <c r="UHP898" s="22"/>
      <c r="UHQ898" s="22"/>
      <c r="UHR898" s="22"/>
      <c r="UHS898" s="22"/>
      <c r="UHT898" s="22"/>
      <c r="UHU898" s="22"/>
      <c r="UHV898" s="22"/>
      <c r="UHW898" s="22"/>
      <c r="UHX898" s="22"/>
      <c r="UHY898" s="22"/>
      <c r="UHZ898" s="22"/>
      <c r="UIA898" s="22"/>
      <c r="UIB898" s="22"/>
      <c r="UIC898" s="22"/>
      <c r="UID898" s="22"/>
      <c r="UIE898" s="22"/>
      <c r="UIF898" s="22"/>
      <c r="UIG898" s="22"/>
      <c r="UIH898" s="22"/>
      <c r="UII898" s="22"/>
      <c r="UIJ898" s="22"/>
      <c r="UIK898" s="22"/>
      <c r="UIL898" s="22"/>
      <c r="UIM898" s="22"/>
      <c r="UIN898" s="22"/>
      <c r="UIO898" s="22"/>
      <c r="UIP898" s="22"/>
      <c r="UIQ898" s="22"/>
      <c r="UIR898" s="22"/>
      <c r="UIS898" s="22"/>
      <c r="UIT898" s="22"/>
      <c r="UIU898" s="22"/>
      <c r="UIV898" s="22"/>
      <c r="UIW898" s="22"/>
      <c r="UIX898" s="22"/>
      <c r="UIY898" s="22"/>
      <c r="UIZ898" s="22"/>
      <c r="UJA898" s="22"/>
      <c r="UJB898" s="22"/>
      <c r="UJC898" s="22"/>
      <c r="UJD898" s="22"/>
      <c r="UJE898" s="22"/>
      <c r="UJF898" s="22"/>
      <c r="UJG898" s="22"/>
      <c r="UJH898" s="22"/>
      <c r="UJI898" s="22"/>
      <c r="UJJ898" s="22"/>
      <c r="UJK898" s="22"/>
      <c r="UJL898" s="22"/>
      <c r="UJM898" s="22"/>
      <c r="UJN898" s="22"/>
      <c r="UJO898" s="22"/>
      <c r="UJP898" s="22"/>
      <c r="UJQ898" s="22"/>
      <c r="UJR898" s="22"/>
      <c r="UJS898" s="22"/>
      <c r="UJT898" s="22"/>
      <c r="UJU898" s="22"/>
      <c r="UJV898" s="22"/>
      <c r="UJW898" s="22"/>
      <c r="UJX898" s="22"/>
      <c r="UJY898" s="22"/>
      <c r="UJZ898" s="22"/>
      <c r="UKA898" s="22"/>
      <c r="UKB898" s="22"/>
      <c r="UKC898" s="22"/>
      <c r="UKD898" s="22"/>
      <c r="UKE898" s="22"/>
      <c r="UKF898" s="22"/>
      <c r="UKG898" s="22"/>
      <c r="UKH898" s="22"/>
      <c r="UKI898" s="22"/>
      <c r="UKJ898" s="22"/>
      <c r="UKK898" s="22"/>
      <c r="UKL898" s="22"/>
      <c r="UKM898" s="22"/>
      <c r="UKN898" s="22"/>
      <c r="UKO898" s="22"/>
      <c r="UKP898" s="22"/>
      <c r="UKQ898" s="22"/>
      <c r="UKR898" s="22"/>
      <c r="UKS898" s="22"/>
      <c r="UKT898" s="22"/>
      <c r="UKU898" s="22"/>
      <c r="UKV898" s="22"/>
      <c r="UKW898" s="22"/>
      <c r="UKX898" s="22"/>
      <c r="UKY898" s="22"/>
      <c r="UKZ898" s="22"/>
      <c r="ULA898" s="22"/>
      <c r="ULB898" s="22"/>
      <c r="ULC898" s="22"/>
      <c r="ULD898" s="22"/>
      <c r="ULE898" s="22"/>
      <c r="ULF898" s="22"/>
      <c r="ULG898" s="22"/>
      <c r="ULH898" s="22"/>
      <c r="ULI898" s="22"/>
      <c r="ULJ898" s="22"/>
      <c r="ULK898" s="22"/>
      <c r="ULL898" s="22"/>
      <c r="ULM898" s="22"/>
      <c r="ULN898" s="22"/>
      <c r="ULO898" s="22"/>
      <c r="ULP898" s="22"/>
      <c r="ULQ898" s="22"/>
      <c r="ULR898" s="22"/>
      <c r="ULS898" s="22"/>
      <c r="ULT898" s="22"/>
      <c r="ULU898" s="22"/>
      <c r="ULV898" s="22"/>
      <c r="ULW898" s="22"/>
      <c r="ULX898" s="22"/>
      <c r="ULY898" s="22"/>
      <c r="ULZ898" s="22"/>
      <c r="UMA898" s="22"/>
      <c r="UMB898" s="22"/>
      <c r="UMC898" s="22"/>
      <c r="UMD898" s="22"/>
      <c r="UME898" s="22"/>
      <c r="UMF898" s="22"/>
      <c r="UMG898" s="22"/>
      <c r="UMH898" s="22"/>
      <c r="UMI898" s="22"/>
      <c r="UMJ898" s="22"/>
      <c r="UMK898" s="22"/>
      <c r="UML898" s="22"/>
      <c r="UMM898" s="22"/>
      <c r="UMN898" s="22"/>
      <c r="UMO898" s="22"/>
      <c r="UMP898" s="22"/>
      <c r="UMQ898" s="22"/>
      <c r="UMR898" s="22"/>
      <c r="UMS898" s="22"/>
      <c r="UMT898" s="22"/>
      <c r="UMU898" s="22"/>
      <c r="UMV898" s="22"/>
      <c r="UMW898" s="22"/>
      <c r="UMX898" s="22"/>
      <c r="UMY898" s="22"/>
      <c r="UMZ898" s="22"/>
      <c r="UNA898" s="22"/>
      <c r="UNB898" s="22"/>
      <c r="UNC898" s="22"/>
      <c r="UND898" s="22"/>
      <c r="UNE898" s="22"/>
      <c r="UNF898" s="22"/>
      <c r="UNG898" s="22"/>
      <c r="UNH898" s="22"/>
      <c r="UNI898" s="22"/>
      <c r="UNJ898" s="22"/>
      <c r="UNK898" s="22"/>
      <c r="UNL898" s="22"/>
      <c r="UNM898" s="22"/>
      <c r="UNN898" s="22"/>
      <c r="UNO898" s="22"/>
      <c r="UNP898" s="22"/>
      <c r="UNQ898" s="22"/>
      <c r="UNR898" s="22"/>
      <c r="UNS898" s="22"/>
      <c r="UNT898" s="22"/>
      <c r="UNU898" s="22"/>
      <c r="UNV898" s="22"/>
      <c r="UNW898" s="22"/>
      <c r="UNX898" s="22"/>
      <c r="UNY898" s="22"/>
      <c r="UNZ898" s="22"/>
      <c r="UOA898" s="22"/>
      <c r="UOB898" s="22"/>
      <c r="UOC898" s="22"/>
      <c r="UOD898" s="22"/>
      <c r="UOE898" s="22"/>
      <c r="UOF898" s="22"/>
      <c r="UOG898" s="22"/>
      <c r="UOH898" s="22"/>
      <c r="UOI898" s="22"/>
      <c r="UOJ898" s="22"/>
      <c r="UOK898" s="22"/>
      <c r="UOL898" s="22"/>
      <c r="UOM898" s="22"/>
      <c r="UON898" s="22"/>
      <c r="UOO898" s="22"/>
      <c r="UOP898" s="22"/>
      <c r="UOQ898" s="22"/>
      <c r="UOR898" s="22"/>
      <c r="UOS898" s="22"/>
      <c r="UOT898" s="22"/>
      <c r="UOU898" s="22"/>
      <c r="UOV898" s="22"/>
      <c r="UOW898" s="22"/>
      <c r="UOX898" s="22"/>
      <c r="UOY898" s="22"/>
      <c r="UOZ898" s="22"/>
      <c r="UPA898" s="22"/>
      <c r="UPB898" s="22"/>
      <c r="UPC898" s="22"/>
      <c r="UPD898" s="22"/>
      <c r="UPE898" s="22"/>
      <c r="UPF898" s="22"/>
      <c r="UPG898" s="22"/>
      <c r="UPH898" s="22"/>
      <c r="UPI898" s="22"/>
      <c r="UPJ898" s="22"/>
      <c r="UPK898" s="22"/>
      <c r="UPL898" s="22"/>
      <c r="UPM898" s="22"/>
      <c r="UPN898" s="22"/>
      <c r="UPO898" s="22"/>
      <c r="UPP898" s="22"/>
      <c r="UPQ898" s="22"/>
      <c r="UPR898" s="22"/>
      <c r="UPS898" s="22"/>
      <c r="UPT898" s="22"/>
      <c r="UPU898" s="22"/>
      <c r="UPV898" s="22"/>
      <c r="UPW898" s="22"/>
      <c r="UPX898" s="22"/>
      <c r="UPY898" s="22"/>
      <c r="UPZ898" s="22"/>
      <c r="UQA898" s="22"/>
      <c r="UQB898" s="22"/>
      <c r="UQC898" s="22"/>
      <c r="UQD898" s="22"/>
      <c r="UQE898" s="22"/>
      <c r="UQF898" s="22"/>
      <c r="UQG898" s="22"/>
      <c r="UQH898" s="22"/>
      <c r="UQI898" s="22"/>
      <c r="UQJ898" s="22"/>
      <c r="UQK898" s="22"/>
      <c r="UQL898" s="22"/>
      <c r="UQM898" s="22"/>
      <c r="UQN898" s="22"/>
      <c r="UQO898" s="22"/>
      <c r="UQP898" s="22"/>
      <c r="UQQ898" s="22"/>
      <c r="UQR898" s="22"/>
      <c r="UQS898" s="22"/>
      <c r="UQT898" s="22"/>
      <c r="UQU898" s="22"/>
      <c r="UQV898" s="22"/>
      <c r="UQW898" s="22"/>
      <c r="UQX898" s="22"/>
      <c r="UQY898" s="22"/>
      <c r="UQZ898" s="22"/>
      <c r="URA898" s="22"/>
      <c r="URB898" s="22"/>
      <c r="URC898" s="22"/>
      <c r="URD898" s="22"/>
      <c r="URE898" s="22"/>
      <c r="URF898" s="22"/>
      <c r="URG898" s="22"/>
      <c r="URH898" s="22"/>
      <c r="URI898" s="22"/>
      <c r="URJ898" s="22"/>
      <c r="URK898" s="22"/>
      <c r="URL898" s="22"/>
      <c r="URM898" s="22"/>
      <c r="URN898" s="22"/>
      <c r="URO898" s="22"/>
      <c r="URP898" s="22"/>
      <c r="URQ898" s="22"/>
      <c r="URR898" s="22"/>
      <c r="URS898" s="22"/>
      <c r="URT898" s="22"/>
      <c r="URU898" s="22"/>
      <c r="URV898" s="22"/>
      <c r="URW898" s="22"/>
      <c r="URX898" s="22"/>
      <c r="URY898" s="22"/>
      <c r="URZ898" s="22"/>
      <c r="USA898" s="22"/>
      <c r="USB898" s="22"/>
      <c r="USC898" s="22"/>
      <c r="USD898" s="22"/>
      <c r="USE898" s="22"/>
      <c r="USF898" s="22"/>
      <c r="USG898" s="22"/>
      <c r="USH898" s="22"/>
      <c r="USI898" s="22"/>
      <c r="USJ898" s="22"/>
      <c r="USK898" s="22"/>
      <c r="USL898" s="22"/>
      <c r="USM898" s="22"/>
      <c r="USN898" s="22"/>
      <c r="USO898" s="22"/>
      <c r="USP898" s="22"/>
      <c r="USQ898" s="22"/>
      <c r="USR898" s="22"/>
      <c r="USS898" s="22"/>
      <c r="UST898" s="22"/>
      <c r="USU898" s="22"/>
      <c r="USV898" s="22"/>
      <c r="USW898" s="22"/>
      <c r="USX898" s="22"/>
      <c r="USY898" s="22"/>
      <c r="USZ898" s="22"/>
      <c r="UTA898" s="22"/>
      <c r="UTB898" s="22"/>
      <c r="UTC898" s="22"/>
      <c r="UTD898" s="22"/>
      <c r="UTE898" s="22"/>
      <c r="UTF898" s="22"/>
      <c r="UTG898" s="22"/>
      <c r="UTH898" s="22"/>
      <c r="UTI898" s="22"/>
      <c r="UTJ898" s="22"/>
      <c r="UTK898" s="22"/>
      <c r="UTL898" s="22"/>
      <c r="UTM898" s="22"/>
      <c r="UTN898" s="22"/>
      <c r="UTO898" s="22"/>
      <c r="UTP898" s="22"/>
      <c r="UTQ898" s="22"/>
      <c r="UTR898" s="22"/>
      <c r="UTS898" s="22"/>
      <c r="UTT898" s="22"/>
      <c r="UTU898" s="22"/>
      <c r="UTV898" s="22"/>
      <c r="UTW898" s="22"/>
      <c r="UTX898" s="22"/>
      <c r="UTY898" s="22"/>
      <c r="UTZ898" s="22"/>
      <c r="UUA898" s="22"/>
      <c r="UUB898" s="22"/>
      <c r="UUC898" s="22"/>
      <c r="UUD898" s="22"/>
      <c r="UUE898" s="22"/>
      <c r="UUF898" s="22"/>
      <c r="UUG898" s="22"/>
      <c r="UUH898" s="22"/>
      <c r="UUI898" s="22"/>
      <c r="UUJ898" s="22"/>
      <c r="UUK898" s="22"/>
      <c r="UUL898" s="22"/>
      <c r="UUM898" s="22"/>
      <c r="UUN898" s="22"/>
      <c r="UUO898" s="22"/>
      <c r="UUP898" s="22"/>
      <c r="UUQ898" s="22"/>
      <c r="UUR898" s="22"/>
      <c r="UUS898" s="22"/>
      <c r="UUT898" s="22"/>
      <c r="UUU898" s="22"/>
      <c r="UUV898" s="22"/>
      <c r="UUW898" s="22"/>
      <c r="UUX898" s="22"/>
      <c r="UUY898" s="22"/>
      <c r="UUZ898" s="22"/>
      <c r="UVA898" s="22"/>
      <c r="UVB898" s="22"/>
      <c r="UVC898" s="22"/>
      <c r="UVD898" s="22"/>
      <c r="UVE898" s="22"/>
      <c r="UVF898" s="22"/>
      <c r="UVG898" s="22"/>
      <c r="UVH898" s="22"/>
      <c r="UVI898" s="22"/>
      <c r="UVJ898" s="22"/>
      <c r="UVK898" s="22"/>
      <c r="UVL898" s="22"/>
      <c r="UVM898" s="22"/>
      <c r="UVN898" s="22"/>
      <c r="UVO898" s="22"/>
      <c r="UVP898" s="22"/>
      <c r="UVQ898" s="22"/>
      <c r="UVR898" s="22"/>
      <c r="UVS898" s="22"/>
      <c r="UVT898" s="22"/>
      <c r="UVU898" s="22"/>
      <c r="UVV898" s="22"/>
      <c r="UVW898" s="22"/>
      <c r="UVX898" s="22"/>
      <c r="UVY898" s="22"/>
      <c r="UVZ898" s="22"/>
      <c r="UWA898" s="22"/>
      <c r="UWB898" s="22"/>
      <c r="UWC898" s="22"/>
      <c r="UWD898" s="22"/>
      <c r="UWE898" s="22"/>
      <c r="UWF898" s="22"/>
      <c r="UWG898" s="22"/>
      <c r="UWH898" s="22"/>
      <c r="UWI898" s="22"/>
      <c r="UWJ898" s="22"/>
      <c r="UWK898" s="22"/>
      <c r="UWL898" s="22"/>
      <c r="UWM898" s="22"/>
      <c r="UWN898" s="22"/>
      <c r="UWO898" s="22"/>
      <c r="UWP898" s="22"/>
      <c r="UWQ898" s="22"/>
      <c r="UWR898" s="22"/>
      <c r="UWS898" s="22"/>
      <c r="UWT898" s="22"/>
      <c r="UWU898" s="22"/>
      <c r="UWV898" s="22"/>
      <c r="UWW898" s="22"/>
      <c r="UWX898" s="22"/>
      <c r="UWY898" s="22"/>
      <c r="UWZ898" s="22"/>
      <c r="UXA898" s="22"/>
      <c r="UXB898" s="22"/>
      <c r="UXC898" s="22"/>
      <c r="UXD898" s="22"/>
      <c r="UXE898" s="22"/>
      <c r="UXF898" s="22"/>
      <c r="UXG898" s="22"/>
      <c r="UXH898" s="22"/>
      <c r="UXI898" s="22"/>
      <c r="UXJ898" s="22"/>
      <c r="UXK898" s="22"/>
      <c r="UXL898" s="22"/>
      <c r="UXM898" s="22"/>
      <c r="UXN898" s="22"/>
      <c r="UXO898" s="22"/>
      <c r="UXP898" s="22"/>
      <c r="UXQ898" s="22"/>
      <c r="UXR898" s="22"/>
      <c r="UXS898" s="22"/>
      <c r="UXT898" s="22"/>
      <c r="UXU898" s="22"/>
      <c r="UXV898" s="22"/>
      <c r="UXW898" s="22"/>
      <c r="UXX898" s="22"/>
      <c r="UXY898" s="22"/>
      <c r="UXZ898" s="22"/>
      <c r="UYA898" s="22"/>
      <c r="UYB898" s="22"/>
      <c r="UYC898" s="22"/>
      <c r="UYD898" s="22"/>
      <c r="UYE898" s="22"/>
      <c r="UYF898" s="22"/>
      <c r="UYG898" s="22"/>
      <c r="UYH898" s="22"/>
      <c r="UYI898" s="22"/>
      <c r="UYJ898" s="22"/>
      <c r="UYK898" s="22"/>
      <c r="UYL898" s="22"/>
      <c r="UYM898" s="22"/>
      <c r="UYN898" s="22"/>
      <c r="UYO898" s="22"/>
      <c r="UYP898" s="22"/>
      <c r="UYQ898" s="22"/>
      <c r="UYR898" s="22"/>
      <c r="UYS898" s="22"/>
      <c r="UYT898" s="22"/>
      <c r="UYU898" s="22"/>
      <c r="UYV898" s="22"/>
      <c r="UYW898" s="22"/>
      <c r="UYX898" s="22"/>
      <c r="UYY898" s="22"/>
      <c r="UYZ898" s="22"/>
      <c r="UZA898" s="22"/>
      <c r="UZB898" s="22"/>
      <c r="UZC898" s="22"/>
      <c r="UZD898" s="22"/>
      <c r="UZE898" s="22"/>
      <c r="UZF898" s="22"/>
      <c r="UZG898" s="22"/>
      <c r="UZH898" s="22"/>
      <c r="UZI898" s="22"/>
      <c r="UZJ898" s="22"/>
      <c r="UZK898" s="22"/>
      <c r="UZL898" s="22"/>
      <c r="UZM898" s="22"/>
      <c r="UZN898" s="22"/>
      <c r="UZO898" s="22"/>
      <c r="UZP898" s="22"/>
      <c r="UZQ898" s="22"/>
      <c r="UZR898" s="22"/>
      <c r="UZS898" s="22"/>
      <c r="UZT898" s="22"/>
      <c r="UZU898" s="22"/>
      <c r="UZV898" s="22"/>
      <c r="UZW898" s="22"/>
      <c r="UZX898" s="22"/>
      <c r="UZY898" s="22"/>
      <c r="UZZ898" s="22"/>
      <c r="VAA898" s="22"/>
      <c r="VAB898" s="22"/>
      <c r="VAC898" s="22"/>
      <c r="VAD898" s="22"/>
      <c r="VAE898" s="22"/>
      <c r="VAF898" s="22"/>
      <c r="VAG898" s="22"/>
      <c r="VAH898" s="22"/>
      <c r="VAI898" s="22"/>
      <c r="VAJ898" s="22"/>
      <c r="VAK898" s="22"/>
      <c r="VAL898" s="22"/>
      <c r="VAM898" s="22"/>
      <c r="VAN898" s="22"/>
      <c r="VAO898" s="22"/>
      <c r="VAP898" s="22"/>
      <c r="VAQ898" s="22"/>
      <c r="VAR898" s="22"/>
      <c r="VAS898" s="22"/>
      <c r="VAT898" s="22"/>
      <c r="VAU898" s="22"/>
      <c r="VAV898" s="22"/>
      <c r="VAW898" s="22"/>
      <c r="VAX898" s="22"/>
      <c r="VAY898" s="22"/>
      <c r="VAZ898" s="22"/>
      <c r="VBA898" s="22"/>
      <c r="VBB898" s="22"/>
      <c r="VBC898" s="22"/>
      <c r="VBD898" s="22"/>
      <c r="VBE898" s="22"/>
      <c r="VBF898" s="22"/>
      <c r="VBG898" s="22"/>
      <c r="VBH898" s="22"/>
      <c r="VBI898" s="22"/>
      <c r="VBJ898" s="22"/>
      <c r="VBK898" s="22"/>
      <c r="VBL898" s="22"/>
      <c r="VBM898" s="22"/>
      <c r="VBN898" s="22"/>
      <c r="VBO898" s="22"/>
      <c r="VBP898" s="22"/>
      <c r="VBQ898" s="22"/>
      <c r="VBR898" s="22"/>
      <c r="VBS898" s="22"/>
      <c r="VBT898" s="22"/>
      <c r="VBU898" s="22"/>
      <c r="VBV898" s="22"/>
      <c r="VBW898" s="22"/>
      <c r="VBX898" s="22"/>
      <c r="VBY898" s="22"/>
      <c r="VBZ898" s="22"/>
      <c r="VCA898" s="22"/>
      <c r="VCB898" s="22"/>
      <c r="VCC898" s="22"/>
      <c r="VCD898" s="22"/>
      <c r="VCE898" s="22"/>
      <c r="VCF898" s="22"/>
      <c r="VCG898" s="22"/>
      <c r="VCH898" s="22"/>
      <c r="VCI898" s="22"/>
      <c r="VCJ898" s="22"/>
      <c r="VCK898" s="22"/>
      <c r="VCL898" s="22"/>
      <c r="VCM898" s="22"/>
      <c r="VCN898" s="22"/>
      <c r="VCO898" s="22"/>
      <c r="VCP898" s="22"/>
      <c r="VCQ898" s="22"/>
      <c r="VCR898" s="22"/>
      <c r="VCS898" s="22"/>
      <c r="VCT898" s="22"/>
      <c r="VCU898" s="22"/>
      <c r="VCV898" s="22"/>
      <c r="VCW898" s="22"/>
      <c r="VCX898" s="22"/>
      <c r="VCY898" s="22"/>
      <c r="VCZ898" s="22"/>
      <c r="VDA898" s="22"/>
      <c r="VDB898" s="22"/>
      <c r="VDC898" s="22"/>
      <c r="VDD898" s="22"/>
      <c r="VDE898" s="22"/>
      <c r="VDF898" s="22"/>
      <c r="VDG898" s="22"/>
      <c r="VDH898" s="22"/>
      <c r="VDI898" s="22"/>
      <c r="VDJ898" s="22"/>
      <c r="VDK898" s="22"/>
      <c r="VDL898" s="22"/>
      <c r="VDM898" s="22"/>
      <c r="VDN898" s="22"/>
      <c r="VDO898" s="22"/>
      <c r="VDP898" s="22"/>
      <c r="VDQ898" s="22"/>
      <c r="VDR898" s="22"/>
      <c r="VDS898" s="22"/>
      <c r="VDT898" s="22"/>
      <c r="VDU898" s="22"/>
      <c r="VDV898" s="22"/>
      <c r="VDW898" s="22"/>
      <c r="VDX898" s="22"/>
      <c r="VDY898" s="22"/>
      <c r="VDZ898" s="22"/>
      <c r="VEA898" s="22"/>
      <c r="VEB898" s="22"/>
      <c r="VEC898" s="22"/>
      <c r="VED898" s="22"/>
      <c r="VEE898" s="22"/>
      <c r="VEF898" s="22"/>
      <c r="VEG898" s="22"/>
      <c r="VEH898" s="22"/>
      <c r="VEI898" s="22"/>
      <c r="VEJ898" s="22"/>
      <c r="VEK898" s="22"/>
      <c r="VEL898" s="22"/>
      <c r="VEM898" s="22"/>
      <c r="VEN898" s="22"/>
      <c r="VEO898" s="22"/>
      <c r="VEP898" s="22"/>
      <c r="VEQ898" s="22"/>
      <c r="VER898" s="22"/>
      <c r="VES898" s="22"/>
      <c r="VET898" s="22"/>
      <c r="VEU898" s="22"/>
      <c r="VEV898" s="22"/>
      <c r="VEW898" s="22"/>
      <c r="VEX898" s="22"/>
      <c r="VEY898" s="22"/>
      <c r="VEZ898" s="22"/>
      <c r="VFA898" s="22"/>
      <c r="VFB898" s="22"/>
      <c r="VFC898" s="22"/>
      <c r="VFD898" s="22"/>
      <c r="VFE898" s="22"/>
      <c r="VFF898" s="22"/>
      <c r="VFG898" s="22"/>
      <c r="VFH898" s="22"/>
      <c r="VFI898" s="22"/>
      <c r="VFJ898" s="22"/>
      <c r="VFK898" s="22"/>
      <c r="VFL898" s="22"/>
      <c r="VFM898" s="22"/>
      <c r="VFN898" s="22"/>
      <c r="VFO898" s="22"/>
      <c r="VFP898" s="22"/>
      <c r="VFQ898" s="22"/>
      <c r="VFR898" s="22"/>
      <c r="VFS898" s="22"/>
      <c r="VFT898" s="22"/>
      <c r="VFU898" s="22"/>
      <c r="VFV898" s="22"/>
      <c r="VFW898" s="22"/>
      <c r="VFX898" s="22"/>
      <c r="VFY898" s="22"/>
      <c r="VFZ898" s="22"/>
      <c r="VGA898" s="22"/>
      <c r="VGB898" s="22"/>
      <c r="VGC898" s="22"/>
      <c r="VGD898" s="22"/>
      <c r="VGE898" s="22"/>
      <c r="VGF898" s="22"/>
      <c r="VGG898" s="22"/>
      <c r="VGH898" s="22"/>
      <c r="VGI898" s="22"/>
      <c r="VGJ898" s="22"/>
      <c r="VGK898" s="22"/>
      <c r="VGL898" s="22"/>
      <c r="VGM898" s="22"/>
      <c r="VGN898" s="22"/>
      <c r="VGO898" s="22"/>
      <c r="VGP898" s="22"/>
      <c r="VGQ898" s="22"/>
      <c r="VGR898" s="22"/>
      <c r="VGS898" s="22"/>
      <c r="VGT898" s="22"/>
      <c r="VGU898" s="22"/>
      <c r="VGV898" s="22"/>
      <c r="VGW898" s="22"/>
      <c r="VGX898" s="22"/>
      <c r="VGY898" s="22"/>
      <c r="VGZ898" s="22"/>
      <c r="VHA898" s="22"/>
      <c r="VHB898" s="22"/>
      <c r="VHC898" s="22"/>
      <c r="VHD898" s="22"/>
      <c r="VHE898" s="22"/>
      <c r="VHF898" s="22"/>
      <c r="VHG898" s="22"/>
      <c r="VHH898" s="22"/>
      <c r="VHI898" s="22"/>
      <c r="VHJ898" s="22"/>
      <c r="VHK898" s="22"/>
      <c r="VHL898" s="22"/>
      <c r="VHM898" s="22"/>
      <c r="VHN898" s="22"/>
      <c r="VHO898" s="22"/>
      <c r="VHP898" s="22"/>
      <c r="VHQ898" s="22"/>
      <c r="VHR898" s="22"/>
      <c r="VHS898" s="22"/>
      <c r="VHT898" s="22"/>
      <c r="VHU898" s="22"/>
      <c r="VHV898" s="22"/>
      <c r="VHW898" s="22"/>
      <c r="VHX898" s="22"/>
      <c r="VHY898" s="22"/>
      <c r="VHZ898" s="22"/>
      <c r="VIA898" s="22"/>
      <c r="VIB898" s="22"/>
      <c r="VIC898" s="22"/>
      <c r="VID898" s="22"/>
      <c r="VIE898" s="22"/>
      <c r="VIF898" s="22"/>
      <c r="VIG898" s="22"/>
      <c r="VIH898" s="22"/>
      <c r="VII898" s="22"/>
      <c r="VIJ898" s="22"/>
      <c r="VIK898" s="22"/>
      <c r="VIL898" s="22"/>
      <c r="VIM898" s="22"/>
      <c r="VIN898" s="22"/>
      <c r="VIO898" s="22"/>
      <c r="VIP898" s="22"/>
      <c r="VIQ898" s="22"/>
      <c r="VIR898" s="22"/>
      <c r="VIS898" s="22"/>
      <c r="VIT898" s="22"/>
      <c r="VIU898" s="22"/>
      <c r="VIV898" s="22"/>
      <c r="VIW898" s="22"/>
      <c r="VIX898" s="22"/>
      <c r="VIY898" s="22"/>
      <c r="VIZ898" s="22"/>
      <c r="VJA898" s="22"/>
      <c r="VJB898" s="22"/>
      <c r="VJC898" s="22"/>
      <c r="VJD898" s="22"/>
      <c r="VJE898" s="22"/>
      <c r="VJF898" s="22"/>
      <c r="VJG898" s="22"/>
      <c r="VJH898" s="22"/>
      <c r="VJI898" s="22"/>
      <c r="VJJ898" s="22"/>
      <c r="VJK898" s="22"/>
      <c r="VJL898" s="22"/>
      <c r="VJM898" s="22"/>
      <c r="VJN898" s="22"/>
      <c r="VJO898" s="22"/>
      <c r="VJP898" s="22"/>
      <c r="VJQ898" s="22"/>
      <c r="VJR898" s="22"/>
      <c r="VJS898" s="22"/>
      <c r="VJT898" s="22"/>
      <c r="VJU898" s="22"/>
      <c r="VJV898" s="22"/>
      <c r="VJW898" s="22"/>
      <c r="VJX898" s="22"/>
      <c r="VJY898" s="22"/>
      <c r="VJZ898" s="22"/>
      <c r="VKA898" s="22"/>
      <c r="VKB898" s="22"/>
      <c r="VKC898" s="22"/>
      <c r="VKD898" s="22"/>
      <c r="VKE898" s="22"/>
      <c r="VKF898" s="22"/>
      <c r="VKG898" s="22"/>
      <c r="VKH898" s="22"/>
      <c r="VKI898" s="22"/>
      <c r="VKJ898" s="22"/>
      <c r="VKK898" s="22"/>
      <c r="VKL898" s="22"/>
      <c r="VKM898" s="22"/>
      <c r="VKN898" s="22"/>
      <c r="VKO898" s="22"/>
      <c r="VKP898" s="22"/>
      <c r="VKQ898" s="22"/>
      <c r="VKR898" s="22"/>
      <c r="VKS898" s="22"/>
      <c r="VKT898" s="22"/>
      <c r="VKU898" s="22"/>
      <c r="VKV898" s="22"/>
      <c r="VKW898" s="22"/>
      <c r="VKX898" s="22"/>
      <c r="VKY898" s="22"/>
      <c r="VKZ898" s="22"/>
      <c r="VLA898" s="22"/>
      <c r="VLB898" s="22"/>
      <c r="VLC898" s="22"/>
      <c r="VLD898" s="22"/>
      <c r="VLE898" s="22"/>
      <c r="VLF898" s="22"/>
      <c r="VLG898" s="22"/>
      <c r="VLH898" s="22"/>
      <c r="VLI898" s="22"/>
      <c r="VLJ898" s="22"/>
      <c r="VLK898" s="22"/>
      <c r="VLL898" s="22"/>
      <c r="VLM898" s="22"/>
      <c r="VLN898" s="22"/>
      <c r="VLO898" s="22"/>
      <c r="VLP898" s="22"/>
      <c r="VLQ898" s="22"/>
      <c r="VLR898" s="22"/>
      <c r="VLS898" s="22"/>
      <c r="VLT898" s="22"/>
      <c r="VLU898" s="22"/>
      <c r="VLV898" s="22"/>
      <c r="VLW898" s="22"/>
      <c r="VLX898" s="22"/>
      <c r="VLY898" s="22"/>
      <c r="VLZ898" s="22"/>
      <c r="VMA898" s="22"/>
      <c r="VMB898" s="22"/>
      <c r="VMC898" s="22"/>
      <c r="VMD898" s="22"/>
      <c r="VME898" s="22"/>
      <c r="VMF898" s="22"/>
      <c r="VMG898" s="22"/>
      <c r="VMH898" s="22"/>
      <c r="VMI898" s="22"/>
      <c r="VMJ898" s="22"/>
      <c r="VMK898" s="22"/>
      <c r="VML898" s="22"/>
      <c r="VMM898" s="22"/>
      <c r="VMN898" s="22"/>
      <c r="VMO898" s="22"/>
      <c r="VMP898" s="22"/>
      <c r="VMQ898" s="22"/>
      <c r="VMR898" s="22"/>
      <c r="VMS898" s="22"/>
      <c r="VMT898" s="22"/>
      <c r="VMU898" s="22"/>
      <c r="VMV898" s="22"/>
      <c r="VMW898" s="22"/>
      <c r="VMX898" s="22"/>
      <c r="VMY898" s="22"/>
      <c r="VMZ898" s="22"/>
      <c r="VNA898" s="22"/>
      <c r="VNB898" s="22"/>
      <c r="VNC898" s="22"/>
      <c r="VND898" s="22"/>
      <c r="VNE898" s="22"/>
      <c r="VNF898" s="22"/>
      <c r="VNG898" s="22"/>
      <c r="VNH898" s="22"/>
      <c r="VNI898" s="22"/>
      <c r="VNJ898" s="22"/>
      <c r="VNK898" s="22"/>
      <c r="VNL898" s="22"/>
      <c r="VNM898" s="22"/>
      <c r="VNN898" s="22"/>
      <c r="VNO898" s="22"/>
      <c r="VNP898" s="22"/>
      <c r="VNQ898" s="22"/>
      <c r="VNR898" s="22"/>
      <c r="VNS898" s="22"/>
      <c r="VNT898" s="22"/>
      <c r="VNU898" s="22"/>
      <c r="VNV898" s="22"/>
      <c r="VNW898" s="22"/>
      <c r="VNX898" s="22"/>
      <c r="VNY898" s="22"/>
      <c r="VNZ898" s="22"/>
      <c r="VOA898" s="22"/>
      <c r="VOB898" s="22"/>
      <c r="VOC898" s="22"/>
      <c r="VOD898" s="22"/>
      <c r="VOE898" s="22"/>
      <c r="VOF898" s="22"/>
      <c r="VOG898" s="22"/>
      <c r="VOH898" s="22"/>
      <c r="VOI898" s="22"/>
      <c r="VOJ898" s="22"/>
      <c r="VOK898" s="22"/>
      <c r="VOL898" s="22"/>
      <c r="VOM898" s="22"/>
      <c r="VON898" s="22"/>
      <c r="VOO898" s="22"/>
      <c r="VOP898" s="22"/>
      <c r="VOQ898" s="22"/>
      <c r="VOR898" s="22"/>
      <c r="VOS898" s="22"/>
      <c r="VOT898" s="22"/>
      <c r="VOU898" s="22"/>
      <c r="VOV898" s="22"/>
      <c r="VOW898" s="22"/>
      <c r="VOX898" s="22"/>
      <c r="VOY898" s="22"/>
      <c r="VOZ898" s="22"/>
      <c r="VPA898" s="22"/>
      <c r="VPB898" s="22"/>
      <c r="VPC898" s="22"/>
      <c r="VPD898" s="22"/>
      <c r="VPE898" s="22"/>
      <c r="VPF898" s="22"/>
      <c r="VPG898" s="22"/>
      <c r="VPH898" s="22"/>
      <c r="VPI898" s="22"/>
      <c r="VPJ898" s="22"/>
      <c r="VPK898" s="22"/>
      <c r="VPL898" s="22"/>
      <c r="VPM898" s="22"/>
      <c r="VPN898" s="22"/>
      <c r="VPO898" s="22"/>
      <c r="VPP898" s="22"/>
      <c r="VPQ898" s="22"/>
      <c r="VPR898" s="22"/>
      <c r="VPS898" s="22"/>
      <c r="VPT898" s="22"/>
      <c r="VPU898" s="22"/>
      <c r="VPV898" s="22"/>
      <c r="VPW898" s="22"/>
      <c r="VPX898" s="22"/>
      <c r="VPY898" s="22"/>
      <c r="VPZ898" s="22"/>
      <c r="VQA898" s="22"/>
      <c r="VQB898" s="22"/>
      <c r="VQC898" s="22"/>
      <c r="VQD898" s="22"/>
      <c r="VQE898" s="22"/>
      <c r="VQF898" s="22"/>
      <c r="VQG898" s="22"/>
      <c r="VQH898" s="22"/>
      <c r="VQI898" s="22"/>
      <c r="VQJ898" s="22"/>
      <c r="VQK898" s="22"/>
      <c r="VQL898" s="22"/>
      <c r="VQM898" s="22"/>
      <c r="VQN898" s="22"/>
      <c r="VQO898" s="22"/>
      <c r="VQP898" s="22"/>
      <c r="VQQ898" s="22"/>
      <c r="VQR898" s="22"/>
      <c r="VQS898" s="22"/>
      <c r="VQT898" s="22"/>
      <c r="VQU898" s="22"/>
      <c r="VQV898" s="22"/>
      <c r="VQW898" s="22"/>
      <c r="VQX898" s="22"/>
      <c r="VQY898" s="22"/>
      <c r="VQZ898" s="22"/>
      <c r="VRA898" s="22"/>
      <c r="VRB898" s="22"/>
      <c r="VRC898" s="22"/>
      <c r="VRD898" s="22"/>
      <c r="VRE898" s="22"/>
      <c r="VRF898" s="22"/>
      <c r="VRG898" s="22"/>
      <c r="VRH898" s="22"/>
      <c r="VRI898" s="22"/>
      <c r="VRJ898" s="22"/>
      <c r="VRK898" s="22"/>
      <c r="VRL898" s="22"/>
      <c r="VRM898" s="22"/>
      <c r="VRN898" s="22"/>
      <c r="VRO898" s="22"/>
      <c r="VRP898" s="22"/>
      <c r="VRQ898" s="22"/>
      <c r="VRR898" s="22"/>
      <c r="VRS898" s="22"/>
      <c r="VRT898" s="22"/>
      <c r="VRU898" s="22"/>
      <c r="VRV898" s="22"/>
      <c r="VRW898" s="22"/>
      <c r="VRX898" s="22"/>
      <c r="VRY898" s="22"/>
      <c r="VRZ898" s="22"/>
      <c r="VSA898" s="22"/>
      <c r="VSB898" s="22"/>
      <c r="VSC898" s="22"/>
      <c r="VSD898" s="22"/>
      <c r="VSE898" s="22"/>
      <c r="VSF898" s="22"/>
      <c r="VSG898" s="22"/>
      <c r="VSH898" s="22"/>
      <c r="VSI898" s="22"/>
      <c r="VSJ898" s="22"/>
      <c r="VSK898" s="22"/>
      <c r="VSL898" s="22"/>
      <c r="VSM898" s="22"/>
      <c r="VSN898" s="22"/>
      <c r="VSO898" s="22"/>
      <c r="VSP898" s="22"/>
      <c r="VSQ898" s="22"/>
      <c r="VSR898" s="22"/>
      <c r="VSS898" s="22"/>
      <c r="VST898" s="22"/>
      <c r="VSU898" s="22"/>
      <c r="VSV898" s="22"/>
      <c r="VSW898" s="22"/>
      <c r="VSX898" s="22"/>
      <c r="VSY898" s="22"/>
      <c r="VSZ898" s="22"/>
      <c r="VTA898" s="22"/>
      <c r="VTB898" s="22"/>
      <c r="VTC898" s="22"/>
      <c r="VTD898" s="22"/>
      <c r="VTE898" s="22"/>
      <c r="VTF898" s="22"/>
      <c r="VTG898" s="22"/>
      <c r="VTH898" s="22"/>
      <c r="VTI898" s="22"/>
      <c r="VTJ898" s="22"/>
      <c r="VTK898" s="22"/>
      <c r="VTL898" s="22"/>
      <c r="VTM898" s="22"/>
      <c r="VTN898" s="22"/>
      <c r="VTO898" s="22"/>
      <c r="VTP898" s="22"/>
      <c r="VTQ898" s="22"/>
      <c r="VTR898" s="22"/>
      <c r="VTS898" s="22"/>
      <c r="VTT898" s="22"/>
      <c r="VTU898" s="22"/>
      <c r="VTV898" s="22"/>
      <c r="VTW898" s="22"/>
      <c r="VTX898" s="22"/>
      <c r="VTY898" s="22"/>
      <c r="VTZ898" s="22"/>
      <c r="VUA898" s="22"/>
      <c r="VUB898" s="22"/>
      <c r="VUC898" s="22"/>
      <c r="VUD898" s="22"/>
      <c r="VUE898" s="22"/>
      <c r="VUF898" s="22"/>
      <c r="VUG898" s="22"/>
      <c r="VUH898" s="22"/>
      <c r="VUI898" s="22"/>
      <c r="VUJ898" s="22"/>
      <c r="VUK898" s="22"/>
      <c r="VUL898" s="22"/>
      <c r="VUM898" s="22"/>
      <c r="VUN898" s="22"/>
      <c r="VUO898" s="22"/>
      <c r="VUP898" s="22"/>
      <c r="VUQ898" s="22"/>
      <c r="VUR898" s="22"/>
      <c r="VUS898" s="22"/>
      <c r="VUT898" s="22"/>
      <c r="VUU898" s="22"/>
      <c r="VUV898" s="22"/>
      <c r="VUW898" s="22"/>
      <c r="VUX898" s="22"/>
      <c r="VUY898" s="22"/>
      <c r="VUZ898" s="22"/>
      <c r="VVA898" s="22"/>
      <c r="VVB898" s="22"/>
      <c r="VVC898" s="22"/>
      <c r="VVD898" s="22"/>
      <c r="VVE898" s="22"/>
      <c r="VVF898" s="22"/>
      <c r="VVG898" s="22"/>
      <c r="VVH898" s="22"/>
      <c r="VVI898" s="22"/>
      <c r="VVJ898" s="22"/>
      <c r="VVK898" s="22"/>
      <c r="VVL898" s="22"/>
      <c r="VVM898" s="22"/>
      <c r="VVN898" s="22"/>
      <c r="VVO898" s="22"/>
      <c r="VVP898" s="22"/>
      <c r="VVQ898" s="22"/>
      <c r="VVR898" s="22"/>
      <c r="VVS898" s="22"/>
      <c r="VVT898" s="22"/>
      <c r="VVU898" s="22"/>
      <c r="VVV898" s="22"/>
      <c r="VVW898" s="22"/>
      <c r="VVX898" s="22"/>
      <c r="VVY898" s="22"/>
      <c r="VVZ898" s="22"/>
      <c r="VWA898" s="22"/>
      <c r="VWB898" s="22"/>
      <c r="VWC898" s="22"/>
      <c r="VWD898" s="22"/>
      <c r="VWE898" s="22"/>
      <c r="VWF898" s="22"/>
      <c r="VWG898" s="22"/>
      <c r="VWH898" s="22"/>
      <c r="VWI898" s="22"/>
      <c r="VWJ898" s="22"/>
      <c r="VWK898" s="22"/>
      <c r="VWL898" s="22"/>
      <c r="VWM898" s="22"/>
      <c r="VWN898" s="22"/>
      <c r="VWO898" s="22"/>
      <c r="VWP898" s="22"/>
      <c r="VWQ898" s="22"/>
      <c r="VWR898" s="22"/>
      <c r="VWS898" s="22"/>
      <c r="VWT898" s="22"/>
      <c r="VWU898" s="22"/>
      <c r="VWV898" s="22"/>
      <c r="VWW898" s="22"/>
      <c r="VWX898" s="22"/>
      <c r="VWY898" s="22"/>
      <c r="VWZ898" s="22"/>
      <c r="VXA898" s="22"/>
      <c r="VXB898" s="22"/>
      <c r="VXC898" s="22"/>
      <c r="VXD898" s="22"/>
      <c r="VXE898" s="22"/>
      <c r="VXF898" s="22"/>
      <c r="VXG898" s="22"/>
      <c r="VXH898" s="22"/>
      <c r="VXI898" s="22"/>
      <c r="VXJ898" s="22"/>
      <c r="VXK898" s="22"/>
      <c r="VXL898" s="22"/>
      <c r="VXM898" s="22"/>
      <c r="VXN898" s="22"/>
      <c r="VXO898" s="22"/>
      <c r="VXP898" s="22"/>
      <c r="VXQ898" s="22"/>
      <c r="VXR898" s="22"/>
      <c r="VXS898" s="22"/>
      <c r="VXT898" s="22"/>
      <c r="VXU898" s="22"/>
      <c r="VXV898" s="22"/>
      <c r="VXW898" s="22"/>
      <c r="VXX898" s="22"/>
      <c r="VXY898" s="22"/>
      <c r="VXZ898" s="22"/>
      <c r="VYA898" s="22"/>
      <c r="VYB898" s="22"/>
      <c r="VYC898" s="22"/>
      <c r="VYD898" s="22"/>
      <c r="VYE898" s="22"/>
      <c r="VYF898" s="22"/>
      <c r="VYG898" s="22"/>
      <c r="VYH898" s="22"/>
      <c r="VYI898" s="22"/>
      <c r="VYJ898" s="22"/>
      <c r="VYK898" s="22"/>
      <c r="VYL898" s="22"/>
      <c r="VYM898" s="22"/>
      <c r="VYN898" s="22"/>
      <c r="VYO898" s="22"/>
      <c r="VYP898" s="22"/>
      <c r="VYQ898" s="22"/>
      <c r="VYR898" s="22"/>
      <c r="VYS898" s="22"/>
      <c r="VYT898" s="22"/>
      <c r="VYU898" s="22"/>
      <c r="VYV898" s="22"/>
      <c r="VYW898" s="22"/>
      <c r="VYX898" s="22"/>
      <c r="VYY898" s="22"/>
      <c r="VYZ898" s="22"/>
      <c r="VZA898" s="22"/>
      <c r="VZB898" s="22"/>
      <c r="VZC898" s="22"/>
      <c r="VZD898" s="22"/>
      <c r="VZE898" s="22"/>
      <c r="VZF898" s="22"/>
      <c r="VZG898" s="22"/>
      <c r="VZH898" s="22"/>
      <c r="VZI898" s="22"/>
      <c r="VZJ898" s="22"/>
      <c r="VZK898" s="22"/>
      <c r="VZL898" s="22"/>
      <c r="VZM898" s="22"/>
      <c r="VZN898" s="22"/>
      <c r="VZO898" s="22"/>
      <c r="VZP898" s="22"/>
      <c r="VZQ898" s="22"/>
      <c r="VZR898" s="22"/>
      <c r="VZS898" s="22"/>
      <c r="VZT898" s="22"/>
      <c r="VZU898" s="22"/>
      <c r="VZV898" s="22"/>
      <c r="VZW898" s="22"/>
      <c r="VZX898" s="22"/>
      <c r="VZY898" s="22"/>
      <c r="VZZ898" s="22"/>
      <c r="WAA898" s="22"/>
      <c r="WAB898" s="22"/>
      <c r="WAC898" s="22"/>
      <c r="WAD898" s="22"/>
      <c r="WAE898" s="22"/>
      <c r="WAF898" s="22"/>
      <c r="WAG898" s="22"/>
      <c r="WAH898" s="22"/>
      <c r="WAI898" s="22"/>
      <c r="WAJ898" s="22"/>
      <c r="WAK898" s="22"/>
      <c r="WAL898" s="22"/>
      <c r="WAM898" s="22"/>
      <c r="WAN898" s="22"/>
      <c r="WAO898" s="22"/>
      <c r="WAP898" s="22"/>
      <c r="WAQ898" s="22"/>
      <c r="WAR898" s="22"/>
      <c r="WAS898" s="22"/>
      <c r="WAT898" s="22"/>
      <c r="WAU898" s="22"/>
      <c r="WAV898" s="22"/>
      <c r="WAW898" s="22"/>
      <c r="WAX898" s="22"/>
      <c r="WAY898" s="22"/>
      <c r="WAZ898" s="22"/>
      <c r="WBA898" s="22"/>
      <c r="WBB898" s="22"/>
      <c r="WBC898" s="22"/>
      <c r="WBD898" s="22"/>
      <c r="WBE898" s="22"/>
      <c r="WBF898" s="22"/>
      <c r="WBG898" s="22"/>
      <c r="WBH898" s="22"/>
      <c r="WBI898" s="22"/>
      <c r="WBJ898" s="22"/>
      <c r="WBK898" s="22"/>
      <c r="WBL898" s="22"/>
      <c r="WBM898" s="22"/>
      <c r="WBN898" s="22"/>
      <c r="WBO898" s="22"/>
      <c r="WBP898" s="22"/>
      <c r="WBQ898" s="22"/>
      <c r="WBR898" s="22"/>
      <c r="WBS898" s="22"/>
      <c r="WBT898" s="22"/>
      <c r="WBU898" s="22"/>
      <c r="WBV898" s="22"/>
      <c r="WBW898" s="22"/>
      <c r="WBX898" s="22"/>
      <c r="WBY898" s="22"/>
      <c r="WBZ898" s="22"/>
      <c r="WCA898" s="22"/>
      <c r="WCB898" s="22"/>
      <c r="WCC898" s="22"/>
      <c r="WCD898" s="22"/>
      <c r="WCE898" s="22"/>
      <c r="WCF898" s="22"/>
      <c r="WCG898" s="22"/>
      <c r="WCH898" s="22"/>
      <c r="WCI898" s="22"/>
      <c r="WCJ898" s="22"/>
      <c r="WCK898" s="22"/>
      <c r="WCL898" s="22"/>
      <c r="WCM898" s="22"/>
      <c r="WCN898" s="22"/>
      <c r="WCO898" s="22"/>
      <c r="WCP898" s="22"/>
      <c r="WCQ898" s="22"/>
      <c r="WCR898" s="22"/>
      <c r="WCS898" s="22"/>
      <c r="WCT898" s="22"/>
      <c r="WCU898" s="22"/>
      <c r="WCV898" s="22"/>
      <c r="WCW898" s="22"/>
      <c r="WCX898" s="22"/>
      <c r="WCY898" s="22"/>
      <c r="WCZ898" s="22"/>
      <c r="WDA898" s="22"/>
      <c r="WDB898" s="22"/>
      <c r="WDC898" s="22"/>
      <c r="WDD898" s="22"/>
      <c r="WDE898" s="22"/>
      <c r="WDF898" s="22"/>
      <c r="WDG898" s="22"/>
      <c r="WDH898" s="22"/>
      <c r="WDI898" s="22"/>
      <c r="WDJ898" s="22"/>
      <c r="WDK898" s="22"/>
      <c r="WDL898" s="22"/>
      <c r="WDM898" s="22"/>
      <c r="WDN898" s="22"/>
      <c r="WDO898" s="22"/>
      <c r="WDP898" s="22"/>
      <c r="WDQ898" s="22"/>
      <c r="WDR898" s="22"/>
      <c r="WDS898" s="22"/>
      <c r="WDT898" s="22"/>
      <c r="WDU898" s="22"/>
      <c r="WDV898" s="22"/>
      <c r="WDW898" s="22"/>
      <c r="WDX898" s="22"/>
      <c r="WDY898" s="22"/>
      <c r="WDZ898" s="22"/>
      <c r="WEA898" s="22"/>
      <c r="WEB898" s="22"/>
      <c r="WEC898" s="22"/>
      <c r="WED898" s="22"/>
      <c r="WEE898" s="22"/>
      <c r="WEF898" s="22"/>
      <c r="WEG898" s="22"/>
      <c r="WEH898" s="22"/>
      <c r="WEI898" s="22"/>
      <c r="WEJ898" s="22"/>
      <c r="WEK898" s="22"/>
      <c r="WEL898" s="22"/>
      <c r="WEM898" s="22"/>
      <c r="WEN898" s="22"/>
      <c r="WEO898" s="22"/>
      <c r="WEP898" s="22"/>
      <c r="WEQ898" s="22"/>
      <c r="WER898" s="22"/>
      <c r="WES898" s="22"/>
      <c r="WET898" s="22"/>
      <c r="WEU898" s="22"/>
      <c r="WEV898" s="22"/>
      <c r="WEW898" s="22"/>
      <c r="WEX898" s="22"/>
      <c r="WEY898" s="22"/>
      <c r="WEZ898" s="22"/>
      <c r="WFA898" s="22"/>
      <c r="WFB898" s="22"/>
      <c r="WFC898" s="22"/>
      <c r="WFD898" s="22"/>
      <c r="WFE898" s="22"/>
      <c r="WFF898" s="22"/>
      <c r="WFG898" s="22"/>
      <c r="WFH898" s="22"/>
      <c r="WFI898" s="22"/>
      <c r="WFJ898" s="22"/>
      <c r="WFK898" s="22"/>
      <c r="WFL898" s="22"/>
      <c r="WFM898" s="22"/>
      <c r="WFN898" s="22"/>
      <c r="WFO898" s="22"/>
      <c r="WFP898" s="22"/>
      <c r="WFQ898" s="22"/>
      <c r="WFR898" s="22"/>
      <c r="WFS898" s="22"/>
      <c r="WFT898" s="22"/>
      <c r="WFU898" s="22"/>
      <c r="WFV898" s="22"/>
      <c r="WFW898" s="22"/>
      <c r="WFX898" s="22"/>
      <c r="WFY898" s="22"/>
      <c r="WFZ898" s="22"/>
      <c r="WGA898" s="22"/>
      <c r="WGB898" s="22"/>
      <c r="WGC898" s="22"/>
      <c r="WGD898" s="22"/>
      <c r="WGE898" s="22"/>
      <c r="WGF898" s="22"/>
      <c r="WGG898" s="22"/>
      <c r="WGH898" s="22"/>
      <c r="WGI898" s="22"/>
      <c r="WGJ898" s="22"/>
      <c r="WGK898" s="22"/>
      <c r="WGL898" s="22"/>
      <c r="WGM898" s="22"/>
      <c r="WGN898" s="22"/>
      <c r="WGO898" s="22"/>
      <c r="WGP898" s="22"/>
      <c r="WGQ898" s="22"/>
      <c r="WGR898" s="22"/>
      <c r="WGS898" s="22"/>
      <c r="WGT898" s="22"/>
      <c r="WGU898" s="22"/>
      <c r="WGV898" s="22"/>
      <c r="WGW898" s="22"/>
      <c r="WGX898" s="22"/>
      <c r="WGY898" s="22"/>
      <c r="WGZ898" s="22"/>
      <c r="WHA898" s="22"/>
      <c r="WHB898" s="22"/>
      <c r="WHC898" s="22"/>
      <c r="WHD898" s="22"/>
      <c r="WHE898" s="22"/>
      <c r="WHF898" s="22"/>
      <c r="WHG898" s="22"/>
      <c r="WHH898" s="22"/>
      <c r="WHI898" s="22"/>
      <c r="WHJ898" s="22"/>
      <c r="WHK898" s="22"/>
      <c r="WHL898" s="22"/>
      <c r="WHM898" s="22"/>
      <c r="WHN898" s="22"/>
      <c r="WHO898" s="22"/>
      <c r="WHP898" s="22"/>
      <c r="WHQ898" s="22"/>
      <c r="WHR898" s="22"/>
      <c r="WHS898" s="22"/>
      <c r="WHT898" s="22"/>
      <c r="WHU898" s="22"/>
      <c r="WHV898" s="22"/>
      <c r="WHW898" s="22"/>
      <c r="WHX898" s="22"/>
      <c r="WHY898" s="22"/>
      <c r="WHZ898" s="22"/>
      <c r="WIA898" s="22"/>
      <c r="WIB898" s="22"/>
      <c r="WIC898" s="22"/>
      <c r="WID898" s="22"/>
      <c r="WIE898" s="22"/>
      <c r="WIF898" s="22"/>
      <c r="WIG898" s="22"/>
      <c r="WIH898" s="22"/>
      <c r="WII898" s="22"/>
      <c r="WIJ898" s="22"/>
      <c r="WIK898" s="22"/>
      <c r="WIL898" s="22"/>
      <c r="WIM898" s="22"/>
      <c r="WIN898" s="22"/>
      <c r="WIO898" s="22"/>
      <c r="WIP898" s="22"/>
      <c r="WIQ898" s="22"/>
      <c r="WIR898" s="22"/>
      <c r="WIS898" s="22"/>
      <c r="WIT898" s="22"/>
      <c r="WIU898" s="22"/>
      <c r="WIV898" s="22"/>
      <c r="WIW898" s="22"/>
      <c r="WIX898" s="22"/>
      <c r="WIY898" s="22"/>
      <c r="WIZ898" s="22"/>
      <c r="WJA898" s="22"/>
      <c r="WJB898" s="22"/>
      <c r="WJC898" s="22"/>
      <c r="WJD898" s="22"/>
      <c r="WJE898" s="22"/>
      <c r="WJF898" s="22"/>
      <c r="WJG898" s="22"/>
      <c r="WJH898" s="22"/>
      <c r="WJI898" s="22"/>
      <c r="WJJ898" s="22"/>
      <c r="WJK898" s="22"/>
      <c r="WJL898" s="22"/>
      <c r="WJM898" s="22"/>
      <c r="WJN898" s="22"/>
      <c r="WJO898" s="22"/>
      <c r="WJP898" s="22"/>
      <c r="WJQ898" s="22"/>
      <c r="WJR898" s="22"/>
      <c r="WJS898" s="22"/>
      <c r="WJT898" s="22"/>
      <c r="WJU898" s="22"/>
      <c r="WJV898" s="22"/>
      <c r="WJW898" s="22"/>
      <c r="WJX898" s="22"/>
      <c r="WJY898" s="22"/>
      <c r="WJZ898" s="22"/>
      <c r="WKA898" s="22"/>
      <c r="WKB898" s="22"/>
      <c r="WKC898" s="22"/>
      <c r="WKD898" s="22"/>
      <c r="WKE898" s="22"/>
      <c r="WKF898" s="22"/>
      <c r="WKG898" s="22"/>
      <c r="WKH898" s="22"/>
      <c r="WKI898" s="22"/>
      <c r="WKJ898" s="22"/>
      <c r="WKK898" s="22"/>
      <c r="WKL898" s="22"/>
      <c r="WKM898" s="22"/>
      <c r="WKN898" s="22"/>
      <c r="WKO898" s="22"/>
      <c r="WKP898" s="22"/>
      <c r="WKQ898" s="22"/>
      <c r="WKR898" s="22"/>
      <c r="WKS898" s="22"/>
      <c r="WKT898" s="22"/>
      <c r="WKU898" s="22"/>
      <c r="WKV898" s="22"/>
      <c r="WKW898" s="22"/>
      <c r="WKX898" s="22"/>
      <c r="WKY898" s="22"/>
      <c r="WKZ898" s="22"/>
      <c r="WLA898" s="22"/>
      <c r="WLB898" s="22"/>
      <c r="WLC898" s="22"/>
      <c r="WLD898" s="22"/>
      <c r="WLE898" s="22"/>
      <c r="WLF898" s="22"/>
      <c r="WLG898" s="22"/>
      <c r="WLH898" s="22"/>
      <c r="WLI898" s="22"/>
      <c r="WLJ898" s="22"/>
      <c r="WLK898" s="22"/>
      <c r="WLL898" s="22"/>
      <c r="WLM898" s="22"/>
      <c r="WLN898" s="22"/>
      <c r="WLO898" s="22"/>
      <c r="WLP898" s="22"/>
      <c r="WLQ898" s="22"/>
      <c r="WLR898" s="22"/>
      <c r="WLS898" s="22"/>
      <c r="WLT898" s="22"/>
      <c r="WLU898" s="22"/>
      <c r="WLV898" s="22"/>
      <c r="WLW898" s="22"/>
      <c r="WLX898" s="22"/>
      <c r="WLY898" s="22"/>
      <c r="WLZ898" s="22"/>
      <c r="WMA898" s="22"/>
      <c r="WMB898" s="22"/>
      <c r="WMC898" s="22"/>
      <c r="WMD898" s="22"/>
      <c r="WME898" s="22"/>
      <c r="WMF898" s="22"/>
      <c r="WMG898" s="22"/>
      <c r="WMH898" s="22"/>
      <c r="WMI898" s="22"/>
      <c r="WMJ898" s="22"/>
      <c r="WMK898" s="22"/>
      <c r="WML898" s="22"/>
      <c r="WMM898" s="22"/>
      <c r="WMN898" s="22"/>
      <c r="WMO898" s="22"/>
      <c r="WMP898" s="22"/>
      <c r="WMQ898" s="22"/>
      <c r="WMR898" s="22"/>
      <c r="WMS898" s="22"/>
      <c r="WMT898" s="22"/>
      <c r="WMU898" s="22"/>
      <c r="WMV898" s="22"/>
      <c r="WMW898" s="22"/>
      <c r="WMX898" s="22"/>
      <c r="WMY898" s="22"/>
      <c r="WMZ898" s="22"/>
      <c r="WNA898" s="22"/>
      <c r="WNB898" s="22"/>
      <c r="WNC898" s="22"/>
      <c r="WND898" s="22"/>
      <c r="WNE898" s="22"/>
      <c r="WNF898" s="22"/>
      <c r="WNG898" s="22"/>
      <c r="WNH898" s="22"/>
      <c r="WNI898" s="22"/>
      <c r="WNJ898" s="22"/>
      <c r="WNK898" s="22"/>
      <c r="WNL898" s="22"/>
      <c r="WNM898" s="22"/>
      <c r="WNN898" s="22"/>
      <c r="WNO898" s="22"/>
      <c r="WNP898" s="22"/>
      <c r="WNQ898" s="22"/>
      <c r="WNR898" s="22"/>
      <c r="WNS898" s="22"/>
      <c r="WNT898" s="22"/>
      <c r="WNU898" s="22"/>
      <c r="WNV898" s="22"/>
      <c r="WNW898" s="22"/>
      <c r="WNX898" s="22"/>
      <c r="WNY898" s="22"/>
      <c r="WNZ898" s="22"/>
      <c r="WOA898" s="22"/>
      <c r="WOB898" s="22"/>
      <c r="WOC898" s="22"/>
      <c r="WOD898" s="22"/>
      <c r="WOE898" s="22"/>
      <c r="WOF898" s="22"/>
      <c r="WOG898" s="22"/>
      <c r="WOH898" s="22"/>
      <c r="WOI898" s="22"/>
      <c r="WOJ898" s="22"/>
      <c r="WOK898" s="22"/>
      <c r="WOL898" s="22"/>
      <c r="WOM898" s="22"/>
      <c r="WON898" s="22"/>
      <c r="WOO898" s="22"/>
      <c r="WOP898" s="22"/>
      <c r="WOQ898" s="22"/>
      <c r="WOR898" s="22"/>
      <c r="WOS898" s="22"/>
      <c r="WOT898" s="22"/>
      <c r="WOU898" s="22"/>
      <c r="WOV898" s="22"/>
      <c r="WOW898" s="22"/>
      <c r="WOX898" s="22"/>
      <c r="WOY898" s="22"/>
      <c r="WOZ898" s="22"/>
      <c r="WPA898" s="22"/>
      <c r="WPB898" s="22"/>
      <c r="WPC898" s="22"/>
      <c r="WPD898" s="22"/>
      <c r="WPE898" s="22"/>
      <c r="WPF898" s="22"/>
      <c r="WPG898" s="22"/>
      <c r="WPH898" s="22"/>
      <c r="WPI898" s="22"/>
      <c r="WPJ898" s="22"/>
      <c r="WPK898" s="22"/>
      <c r="WPL898" s="22"/>
      <c r="WPM898" s="22"/>
      <c r="WPN898" s="22"/>
      <c r="WPO898" s="22"/>
      <c r="WPP898" s="22"/>
      <c r="WPQ898" s="22"/>
      <c r="WPR898" s="22"/>
      <c r="WPS898" s="22"/>
      <c r="WPT898" s="22"/>
      <c r="WPU898" s="22"/>
      <c r="WPV898" s="22"/>
      <c r="WPW898" s="22"/>
      <c r="WPX898" s="22"/>
      <c r="WPY898" s="22"/>
      <c r="WPZ898" s="22"/>
      <c r="WQA898" s="22"/>
      <c r="WQB898" s="22"/>
      <c r="WQC898" s="22"/>
      <c r="WQD898" s="22"/>
      <c r="WQE898" s="22"/>
      <c r="WQF898" s="22"/>
      <c r="WQG898" s="22"/>
      <c r="WQH898" s="22"/>
      <c r="WQI898" s="22"/>
      <c r="WQJ898" s="22"/>
      <c r="WQK898" s="22"/>
      <c r="WQL898" s="22"/>
      <c r="WQM898" s="22"/>
      <c r="WQN898" s="22"/>
      <c r="WQO898" s="22"/>
      <c r="WQP898" s="22"/>
      <c r="WQQ898" s="22"/>
      <c r="WQR898" s="22"/>
      <c r="WQS898" s="22"/>
      <c r="WQT898" s="22"/>
      <c r="WQU898" s="22"/>
      <c r="WQV898" s="22"/>
      <c r="WQW898" s="22"/>
      <c r="WQX898" s="22"/>
      <c r="WQY898" s="22"/>
      <c r="WQZ898" s="22"/>
      <c r="WRA898" s="22"/>
      <c r="WRB898" s="22"/>
      <c r="WRC898" s="22"/>
      <c r="WRD898" s="22"/>
      <c r="WRE898" s="22"/>
      <c r="WRF898" s="22"/>
      <c r="WRG898" s="22"/>
      <c r="WRH898" s="22"/>
      <c r="WRI898" s="22"/>
      <c r="WRJ898" s="22"/>
      <c r="WRK898" s="22"/>
      <c r="WRL898" s="22"/>
      <c r="WRM898" s="22"/>
      <c r="WRN898" s="22"/>
      <c r="WRO898" s="22"/>
      <c r="WRP898" s="22"/>
      <c r="WRQ898" s="22"/>
      <c r="WRR898" s="22"/>
      <c r="WRS898" s="22"/>
      <c r="WRT898" s="22"/>
      <c r="WRU898" s="22"/>
      <c r="WRV898" s="22"/>
      <c r="WRW898" s="22"/>
      <c r="WRX898" s="22"/>
      <c r="WRY898" s="22"/>
      <c r="WRZ898" s="22"/>
      <c r="WSA898" s="22"/>
      <c r="WSB898" s="22"/>
      <c r="WSC898" s="22"/>
      <c r="WSD898" s="22"/>
      <c r="WSE898" s="22"/>
      <c r="WSF898" s="22"/>
      <c r="WSG898" s="22"/>
      <c r="WSH898" s="22"/>
      <c r="WSI898" s="22"/>
      <c r="WSJ898" s="22"/>
      <c r="WSK898" s="22"/>
      <c r="WSL898" s="22"/>
      <c r="WSM898" s="22"/>
      <c r="WSN898" s="22"/>
      <c r="WSO898" s="22"/>
      <c r="WSP898" s="22"/>
      <c r="WSQ898" s="22"/>
      <c r="WSR898" s="22"/>
      <c r="WSS898" s="22"/>
      <c r="WST898" s="22"/>
      <c r="WSU898" s="22"/>
      <c r="WSV898" s="22"/>
      <c r="WSW898" s="22"/>
      <c r="WSX898" s="22"/>
      <c r="WSY898" s="22"/>
      <c r="WSZ898" s="22"/>
      <c r="WTA898" s="22"/>
      <c r="WTB898" s="22"/>
      <c r="WTC898" s="22"/>
      <c r="WTD898" s="22"/>
      <c r="WTE898" s="22"/>
      <c r="WTF898" s="22"/>
      <c r="WTG898" s="22"/>
      <c r="WTH898" s="22"/>
      <c r="WTI898" s="22"/>
      <c r="WTJ898" s="22"/>
      <c r="WTK898" s="22"/>
      <c r="WTL898" s="22"/>
      <c r="WTM898" s="22"/>
      <c r="WTN898" s="22"/>
      <c r="WTO898" s="22"/>
      <c r="WTP898" s="22"/>
      <c r="WTQ898" s="22"/>
      <c r="WTR898" s="22"/>
      <c r="WTS898" s="22"/>
      <c r="WTT898" s="22"/>
      <c r="WTU898" s="22"/>
      <c r="WTV898" s="22"/>
      <c r="WTW898" s="22"/>
      <c r="WTX898" s="22"/>
      <c r="WTY898" s="22"/>
      <c r="WTZ898" s="22"/>
      <c r="WUA898" s="22"/>
      <c r="WUB898" s="22"/>
      <c r="WUC898" s="22"/>
      <c r="WUD898" s="22"/>
      <c r="WUE898" s="22"/>
      <c r="WUF898" s="22"/>
      <c r="WUG898" s="22"/>
      <c r="WUH898" s="22"/>
      <c r="WUI898" s="22"/>
      <c r="WUJ898" s="22"/>
      <c r="WUK898" s="22"/>
      <c r="WUL898" s="22"/>
      <c r="WUM898" s="22"/>
      <c r="WUN898" s="22"/>
      <c r="WUO898" s="22"/>
      <c r="WUP898" s="22"/>
      <c r="WUQ898" s="22"/>
      <c r="WUR898" s="22"/>
      <c r="WUS898" s="22"/>
      <c r="WUT898" s="22"/>
      <c r="WUU898" s="22"/>
      <c r="WUV898" s="22"/>
      <c r="WUW898" s="22"/>
      <c r="WUX898" s="22"/>
      <c r="WUY898" s="22"/>
      <c r="WUZ898" s="22"/>
      <c r="WVA898" s="22"/>
      <c r="WVB898" s="22"/>
      <c r="WVC898" s="22"/>
      <c r="WVD898" s="22"/>
      <c r="WVE898" s="22"/>
      <c r="WVF898" s="22"/>
      <c r="WVG898" s="22"/>
      <c r="WVH898" s="22"/>
      <c r="WVI898" s="22"/>
      <c r="WVJ898" s="22"/>
      <c r="WVK898" s="22"/>
      <c r="WVL898" s="22"/>
      <c r="WVM898" s="22"/>
      <c r="WVN898" s="22"/>
      <c r="WVO898" s="22"/>
      <c r="WVP898" s="22"/>
      <c r="WVQ898" s="22"/>
      <c r="WVR898" s="22"/>
      <c r="WVS898" s="22"/>
      <c r="WVT898" s="22"/>
      <c r="WVU898" s="22"/>
      <c r="WVV898" s="22"/>
      <c r="WVW898" s="22"/>
      <c r="WVX898" s="22"/>
      <c r="WVY898" s="22"/>
      <c r="WVZ898" s="22"/>
      <c r="WWA898" s="22"/>
      <c r="WWB898" s="22"/>
      <c r="WWC898" s="22"/>
      <c r="WWD898" s="22"/>
      <c r="WWE898" s="22"/>
      <c r="WWF898" s="22"/>
      <c r="WWG898" s="22"/>
      <c r="WWH898" s="22"/>
      <c r="WWI898" s="22"/>
      <c r="WWJ898" s="22"/>
      <c r="WWK898" s="22"/>
      <c r="WWL898" s="22"/>
      <c r="WWM898" s="22"/>
      <c r="WWN898" s="22"/>
      <c r="WWO898" s="22"/>
      <c r="WWP898" s="22"/>
      <c r="WWQ898" s="22"/>
      <c r="WWR898" s="22"/>
      <c r="WWS898" s="22"/>
      <c r="WWT898" s="22"/>
      <c r="WWU898" s="22"/>
      <c r="WWV898" s="22"/>
      <c r="WWW898" s="22"/>
      <c r="WWX898" s="22"/>
      <c r="WWY898" s="22"/>
      <c r="WWZ898" s="22"/>
      <c r="WXA898" s="22"/>
      <c r="WXB898" s="22"/>
      <c r="WXC898" s="22"/>
      <c r="WXD898" s="22"/>
      <c r="WXE898" s="22"/>
      <c r="WXF898" s="22"/>
      <c r="WXG898" s="22"/>
      <c r="WXH898" s="22"/>
      <c r="WXI898" s="22"/>
      <c r="WXJ898" s="22"/>
      <c r="WXK898" s="22"/>
      <c r="WXL898" s="22"/>
      <c r="WXM898" s="22"/>
      <c r="WXN898" s="22"/>
      <c r="WXO898" s="22"/>
      <c r="WXP898" s="22"/>
      <c r="WXQ898" s="22"/>
      <c r="WXR898" s="22"/>
      <c r="WXS898" s="22"/>
      <c r="WXT898" s="22"/>
      <c r="WXU898" s="22"/>
      <c r="WXV898" s="22"/>
      <c r="WXW898" s="22"/>
      <c r="WXX898" s="22"/>
      <c r="WXY898" s="22"/>
      <c r="WXZ898" s="22"/>
      <c r="WYA898" s="22"/>
      <c r="WYB898" s="22"/>
      <c r="WYC898" s="22"/>
      <c r="WYD898" s="22"/>
      <c r="WYE898" s="22"/>
      <c r="WYF898" s="22"/>
      <c r="WYG898" s="22"/>
      <c r="WYH898" s="22"/>
      <c r="WYI898" s="22"/>
      <c r="WYJ898" s="22"/>
      <c r="WYK898" s="22"/>
      <c r="WYL898" s="22"/>
      <c r="WYM898" s="22"/>
      <c r="WYN898" s="22"/>
      <c r="WYO898" s="22"/>
      <c r="WYP898" s="22"/>
      <c r="WYQ898" s="22"/>
      <c r="WYR898" s="22"/>
      <c r="WYS898" s="22"/>
      <c r="WYT898" s="22"/>
      <c r="WYU898" s="22"/>
      <c r="WYV898" s="22"/>
      <c r="WYW898" s="22"/>
      <c r="WYX898" s="22"/>
      <c r="WYY898" s="22"/>
      <c r="WYZ898" s="22"/>
      <c r="WZA898" s="22"/>
      <c r="WZB898" s="22"/>
      <c r="WZC898" s="22"/>
      <c r="WZD898" s="22"/>
      <c r="WZE898" s="22"/>
      <c r="WZF898" s="22"/>
      <c r="WZG898" s="22"/>
      <c r="WZH898" s="22"/>
      <c r="WZI898" s="22"/>
      <c r="WZJ898" s="22"/>
      <c r="WZK898" s="22"/>
      <c r="WZL898" s="22"/>
      <c r="WZM898" s="22"/>
      <c r="WZN898" s="22"/>
      <c r="WZO898" s="22"/>
      <c r="WZP898" s="22"/>
      <c r="WZQ898" s="22"/>
      <c r="WZR898" s="22"/>
      <c r="WZS898" s="22"/>
      <c r="WZT898" s="22"/>
      <c r="WZU898" s="22"/>
      <c r="WZV898" s="22"/>
      <c r="WZW898" s="22"/>
      <c r="WZX898" s="22"/>
      <c r="WZY898" s="22"/>
      <c r="WZZ898" s="22"/>
      <c r="XAA898" s="22"/>
      <c r="XAB898" s="22"/>
      <c r="XAC898" s="22"/>
      <c r="XAD898" s="22"/>
      <c r="XAE898" s="22"/>
      <c r="XAF898" s="22"/>
      <c r="XAG898" s="22"/>
      <c r="XAH898" s="22"/>
      <c r="XAI898" s="22"/>
      <c r="XAJ898" s="22"/>
      <c r="XAK898" s="22"/>
      <c r="XAL898" s="22"/>
      <c r="XAM898" s="22"/>
      <c r="XAN898" s="22"/>
      <c r="XAO898" s="22"/>
      <c r="XAP898" s="22"/>
      <c r="XAQ898" s="22"/>
      <c r="XAR898" s="22"/>
      <c r="XAS898" s="22"/>
      <c r="XAT898" s="22"/>
      <c r="XAU898" s="22"/>
      <c r="XAV898" s="22"/>
      <c r="XAW898" s="22"/>
      <c r="XAX898" s="22"/>
      <c r="XAY898" s="22"/>
      <c r="XAZ898" s="22"/>
      <c r="XBA898" s="22"/>
      <c r="XBB898" s="22"/>
      <c r="XBC898" s="22"/>
      <c r="XBD898" s="22"/>
      <c r="XBE898" s="22"/>
      <c r="XBF898" s="22"/>
      <c r="XBG898" s="22"/>
      <c r="XBH898" s="22"/>
      <c r="XBI898" s="22"/>
      <c r="XBJ898" s="22"/>
      <c r="XBK898" s="22"/>
      <c r="XBL898" s="22"/>
      <c r="XBM898" s="22"/>
      <c r="XBN898" s="22"/>
      <c r="XBO898" s="22"/>
      <c r="XBP898" s="22"/>
      <c r="XBQ898" s="22"/>
      <c r="XBR898" s="22"/>
      <c r="XBS898" s="22"/>
      <c r="XBT898" s="22"/>
      <c r="XBU898" s="22"/>
      <c r="XBV898" s="22"/>
      <c r="XBW898" s="22"/>
      <c r="XBX898" s="22"/>
      <c r="XBY898" s="22"/>
      <c r="XBZ898" s="22"/>
      <c r="XCA898" s="22"/>
      <c r="XCB898" s="22"/>
      <c r="XCC898" s="22"/>
      <c r="XCD898" s="22"/>
      <c r="XCE898" s="22"/>
      <c r="XCF898" s="22"/>
      <c r="XCG898" s="22"/>
      <c r="XCH898" s="22"/>
      <c r="XCI898" s="22"/>
      <c r="XCJ898" s="22"/>
      <c r="XCK898" s="22"/>
      <c r="XCL898" s="22"/>
      <c r="XCM898" s="22"/>
      <c r="XCN898" s="22"/>
      <c r="XCO898" s="22"/>
      <c r="XCP898" s="22"/>
      <c r="XCQ898" s="22"/>
      <c r="XCR898" s="22"/>
      <c r="XCS898" s="22"/>
      <c r="XCT898" s="22"/>
      <c r="XCU898" s="22"/>
      <c r="XCV898" s="22"/>
      <c r="XCW898" s="22"/>
      <c r="XCX898" s="22"/>
      <c r="XCY898" s="22"/>
      <c r="XCZ898" s="22"/>
      <c r="XDA898" s="22"/>
      <c r="XDB898" s="22"/>
      <c r="XDC898" s="22"/>
      <c r="XDD898" s="22"/>
      <c r="XDE898" s="22"/>
      <c r="XDF898" s="22"/>
      <c r="XDG898" s="22"/>
      <c r="XDH898" s="22"/>
      <c r="XDI898" s="22"/>
      <c r="XDJ898" s="22"/>
      <c r="XDK898" s="22"/>
      <c r="XDL898" s="22"/>
      <c r="XDM898" s="22"/>
      <c r="XDN898" s="22"/>
      <c r="XDO898" s="22"/>
      <c r="XDP898" s="22"/>
      <c r="XDQ898" s="22"/>
      <c r="XDR898" s="22"/>
      <c r="XDS898" s="22"/>
      <c r="XDT898" s="22"/>
      <c r="XDU898" s="22"/>
      <c r="XDV898" s="22"/>
      <c r="XDW898" s="22"/>
      <c r="XDX898" s="22"/>
    </row>
    <row r="899" s="9" customFormat="1" ht="42" customHeight="1" spans="1:28">
      <c r="A899" s="17">
        <v>67</v>
      </c>
      <c r="B899" s="17" t="s">
        <v>36</v>
      </c>
      <c r="C899" s="17" t="s">
        <v>37</v>
      </c>
      <c r="D899" s="17" t="s">
        <v>3003</v>
      </c>
      <c r="E899" s="17" t="s">
        <v>39</v>
      </c>
      <c r="F899" s="33" t="s">
        <v>40</v>
      </c>
      <c r="G899" s="17" t="s">
        <v>41</v>
      </c>
      <c r="H899" s="17" t="s">
        <v>2748</v>
      </c>
      <c r="I899" s="17" t="s">
        <v>3004</v>
      </c>
      <c r="J899" s="17" t="s">
        <v>43</v>
      </c>
      <c r="K899" s="42" t="s">
        <v>44</v>
      </c>
      <c r="L899" s="17" t="s">
        <v>45</v>
      </c>
      <c r="M899" s="17" t="s">
        <v>74</v>
      </c>
      <c r="N899" s="17" t="s">
        <v>47</v>
      </c>
      <c r="O899" s="17">
        <v>20</v>
      </c>
      <c r="P899" s="17">
        <v>20</v>
      </c>
      <c r="Q899" s="17">
        <v>0</v>
      </c>
      <c r="R899" s="17">
        <v>0</v>
      </c>
      <c r="S899" s="17">
        <v>0</v>
      </c>
      <c r="T899" s="17" t="s">
        <v>3005</v>
      </c>
      <c r="U899" s="17" t="s">
        <v>2955</v>
      </c>
      <c r="V899" s="17">
        <v>1</v>
      </c>
      <c r="W899" s="17">
        <v>36</v>
      </c>
      <c r="X899" s="17">
        <v>180</v>
      </c>
      <c r="Y899" s="17">
        <v>66</v>
      </c>
      <c r="Z899" s="17" t="s">
        <v>266</v>
      </c>
      <c r="AA899" s="17" t="s">
        <v>68</v>
      </c>
      <c r="AB899" s="17" t="s">
        <v>2806</v>
      </c>
    </row>
    <row r="900" s="9" customFormat="1" ht="62" customHeight="1" spans="1:28">
      <c r="A900" s="17">
        <v>68</v>
      </c>
      <c r="B900" s="17" t="s">
        <v>36</v>
      </c>
      <c r="C900" s="17" t="s">
        <v>37</v>
      </c>
      <c r="D900" s="17" t="s">
        <v>2936</v>
      </c>
      <c r="E900" s="17" t="s">
        <v>39</v>
      </c>
      <c r="F900" s="33" t="s">
        <v>40</v>
      </c>
      <c r="G900" s="17" t="s">
        <v>41</v>
      </c>
      <c r="H900" s="17" t="s">
        <v>2748</v>
      </c>
      <c r="I900" s="17" t="s">
        <v>2937</v>
      </c>
      <c r="J900" s="17" t="s">
        <v>56</v>
      </c>
      <c r="K900" s="42" t="s">
        <v>44</v>
      </c>
      <c r="L900" s="17" t="s">
        <v>45</v>
      </c>
      <c r="M900" s="17" t="s">
        <v>74</v>
      </c>
      <c r="N900" s="17" t="s">
        <v>47</v>
      </c>
      <c r="O900" s="17">
        <v>24</v>
      </c>
      <c r="P900" s="17">
        <v>24</v>
      </c>
      <c r="Q900" s="17">
        <v>0</v>
      </c>
      <c r="R900" s="17">
        <v>0</v>
      </c>
      <c r="S900" s="17">
        <v>0</v>
      </c>
      <c r="T900" s="17" t="s">
        <v>3006</v>
      </c>
      <c r="U900" s="17" t="s">
        <v>2939</v>
      </c>
      <c r="V900" s="17">
        <v>1</v>
      </c>
      <c r="W900" s="17">
        <v>120</v>
      </c>
      <c r="X900" s="17">
        <v>600</v>
      </c>
      <c r="Y900" s="17">
        <v>38</v>
      </c>
      <c r="Z900" s="17" t="s">
        <v>266</v>
      </c>
      <c r="AA900" s="17" t="s">
        <v>68</v>
      </c>
      <c r="AB900" s="17" t="s">
        <v>2898</v>
      </c>
    </row>
    <row r="901" s="9" customFormat="1" ht="42" customHeight="1" spans="1:28">
      <c r="A901" s="17">
        <v>69</v>
      </c>
      <c r="B901" s="17" t="s">
        <v>36</v>
      </c>
      <c r="C901" s="17" t="s">
        <v>37</v>
      </c>
      <c r="D901" s="17" t="s">
        <v>3007</v>
      </c>
      <c r="E901" s="17" t="s">
        <v>39</v>
      </c>
      <c r="F901" s="33" t="s">
        <v>40</v>
      </c>
      <c r="G901" s="17" t="s">
        <v>41</v>
      </c>
      <c r="H901" s="17" t="s">
        <v>2748</v>
      </c>
      <c r="I901" s="17" t="s">
        <v>2997</v>
      </c>
      <c r="J901" s="17" t="s">
        <v>56</v>
      </c>
      <c r="K901" s="42" t="s">
        <v>44</v>
      </c>
      <c r="L901" s="17" t="s">
        <v>45</v>
      </c>
      <c r="M901" s="17" t="s">
        <v>74</v>
      </c>
      <c r="N901" s="17" t="s">
        <v>47</v>
      </c>
      <c r="O901" s="17">
        <v>20</v>
      </c>
      <c r="P901" s="17">
        <v>20</v>
      </c>
      <c r="Q901" s="17">
        <v>0</v>
      </c>
      <c r="R901" s="17">
        <v>0</v>
      </c>
      <c r="S901" s="17">
        <v>0</v>
      </c>
      <c r="T901" s="17" t="s">
        <v>3008</v>
      </c>
      <c r="U901" s="17" t="s">
        <v>3009</v>
      </c>
      <c r="V901" s="17">
        <v>1</v>
      </c>
      <c r="W901" s="17">
        <v>115</v>
      </c>
      <c r="X901" s="17">
        <v>548</v>
      </c>
      <c r="Y901" s="17">
        <v>38</v>
      </c>
      <c r="Z901" s="17" t="s">
        <v>266</v>
      </c>
      <c r="AA901" s="17" t="s">
        <v>68</v>
      </c>
      <c r="AB901" s="17" t="s">
        <v>2898</v>
      </c>
    </row>
    <row r="902" s="13" customFormat="1" ht="56" customHeight="1" spans="1:28">
      <c r="A902" s="17">
        <v>70</v>
      </c>
      <c r="B902" s="17" t="s">
        <v>36</v>
      </c>
      <c r="C902" s="17" t="s">
        <v>37</v>
      </c>
      <c r="D902" s="17" t="s">
        <v>3010</v>
      </c>
      <c r="E902" s="17" t="s">
        <v>39</v>
      </c>
      <c r="F902" s="33" t="s">
        <v>40</v>
      </c>
      <c r="G902" s="17" t="s">
        <v>41</v>
      </c>
      <c r="H902" s="17" t="s">
        <v>2748</v>
      </c>
      <c r="I902" s="17" t="s">
        <v>2937</v>
      </c>
      <c r="J902" s="17" t="s">
        <v>56</v>
      </c>
      <c r="K902" s="42" t="s">
        <v>44</v>
      </c>
      <c r="L902" s="17" t="s">
        <v>45</v>
      </c>
      <c r="M902" s="17" t="s">
        <v>74</v>
      </c>
      <c r="N902" s="17" t="s">
        <v>47</v>
      </c>
      <c r="O902" s="17">
        <v>18</v>
      </c>
      <c r="P902" s="17">
        <v>18</v>
      </c>
      <c r="Q902" s="94">
        <v>0</v>
      </c>
      <c r="R902" s="94">
        <v>0</v>
      </c>
      <c r="S902" s="94">
        <v>0</v>
      </c>
      <c r="T902" s="17" t="s">
        <v>3011</v>
      </c>
      <c r="U902" s="17" t="s">
        <v>3012</v>
      </c>
      <c r="V902" s="100">
        <v>1</v>
      </c>
      <c r="W902" s="100">
        <v>121</v>
      </c>
      <c r="X902" s="100">
        <v>484</v>
      </c>
      <c r="Y902" s="100">
        <v>52</v>
      </c>
      <c r="Z902" s="17" t="s">
        <v>266</v>
      </c>
      <c r="AA902" s="17" t="s">
        <v>68</v>
      </c>
      <c r="AB902" s="17" t="s">
        <v>2898</v>
      </c>
    </row>
    <row r="903" s="9" customFormat="1" customHeight="1" spans="1:28">
      <c r="A903" s="17" t="s">
        <v>3013</v>
      </c>
      <c r="B903" s="17"/>
      <c r="C903" s="34"/>
      <c r="D903" s="17"/>
      <c r="E903" s="33"/>
      <c r="F903" s="33"/>
      <c r="G903" s="33"/>
      <c r="H903" s="33"/>
      <c r="I903" s="33"/>
      <c r="J903" s="33"/>
      <c r="K903" s="42"/>
      <c r="L903" s="42"/>
      <c r="M903" s="42"/>
      <c r="N903" s="17"/>
      <c r="O903" s="33">
        <v>2206.36</v>
      </c>
      <c r="P903" s="33">
        <v>2206.36</v>
      </c>
      <c r="Q903" s="33">
        <v>0</v>
      </c>
      <c r="R903" s="33">
        <v>0</v>
      </c>
      <c r="S903" s="33">
        <v>0</v>
      </c>
      <c r="T903" s="33"/>
      <c r="U903" s="33"/>
      <c r="V903" s="33"/>
      <c r="W903" s="33"/>
      <c r="X903" s="33"/>
      <c r="Y903" s="33"/>
      <c r="Z903" s="52"/>
      <c r="AA903" s="17"/>
      <c r="AB903" s="17"/>
    </row>
    <row r="904" s="15" customFormat="1" ht="144" spans="1:28">
      <c r="A904" s="33">
        <v>1</v>
      </c>
      <c r="B904" s="33" t="s">
        <v>60</v>
      </c>
      <c r="C904" s="17" t="s">
        <v>37</v>
      </c>
      <c r="D904" s="33" t="s">
        <v>3014</v>
      </c>
      <c r="E904" s="33" t="s">
        <v>39</v>
      </c>
      <c r="F904" s="33" t="s">
        <v>40</v>
      </c>
      <c r="G904" s="33" t="s">
        <v>41</v>
      </c>
      <c r="H904" s="33" t="s">
        <v>3013</v>
      </c>
      <c r="I904" s="33" t="s">
        <v>3015</v>
      </c>
      <c r="J904" s="33" t="s">
        <v>103</v>
      </c>
      <c r="K904" s="33" t="s">
        <v>63</v>
      </c>
      <c r="L904" s="33" t="s">
        <v>511</v>
      </c>
      <c r="M904" s="33" t="s">
        <v>74</v>
      </c>
      <c r="N904" s="33" t="s">
        <v>47</v>
      </c>
      <c r="O904" s="33">
        <v>180</v>
      </c>
      <c r="P904" s="33">
        <v>180</v>
      </c>
      <c r="Q904" s="33">
        <v>0</v>
      </c>
      <c r="R904" s="33">
        <v>0</v>
      </c>
      <c r="S904" s="33">
        <v>0</v>
      </c>
      <c r="T904" s="33" t="s">
        <v>3016</v>
      </c>
      <c r="U904" s="33" t="s">
        <v>3017</v>
      </c>
      <c r="V904" s="33">
        <v>6</v>
      </c>
      <c r="W904" s="33">
        <v>2940</v>
      </c>
      <c r="X904" s="33">
        <v>8325</v>
      </c>
      <c r="Y904" s="33">
        <v>450</v>
      </c>
      <c r="Z904" s="101">
        <v>0.97</v>
      </c>
      <c r="AA904" s="33" t="s">
        <v>68</v>
      </c>
      <c r="AB904" s="33" t="s">
        <v>3018</v>
      </c>
    </row>
    <row r="905" s="15" customFormat="1" ht="144" spans="1:28">
      <c r="A905" s="33">
        <v>2</v>
      </c>
      <c r="B905" s="33" t="s">
        <v>60</v>
      </c>
      <c r="C905" s="17" t="s">
        <v>37</v>
      </c>
      <c r="D905" s="33" t="s">
        <v>3019</v>
      </c>
      <c r="E905" s="33" t="s">
        <v>39</v>
      </c>
      <c r="F905" s="33" t="s">
        <v>40</v>
      </c>
      <c r="G905" s="33" t="s">
        <v>41</v>
      </c>
      <c r="H905" s="33" t="s">
        <v>3013</v>
      </c>
      <c r="I905" s="33" t="s">
        <v>3020</v>
      </c>
      <c r="J905" s="33" t="s">
        <v>2702</v>
      </c>
      <c r="K905" s="33" t="s">
        <v>63</v>
      </c>
      <c r="L905" s="33" t="s">
        <v>511</v>
      </c>
      <c r="M905" s="33" t="s">
        <v>74</v>
      </c>
      <c r="N905" s="33" t="s">
        <v>47</v>
      </c>
      <c r="O905" s="33">
        <v>175</v>
      </c>
      <c r="P905" s="33">
        <v>175</v>
      </c>
      <c r="Q905" s="33">
        <v>0</v>
      </c>
      <c r="R905" s="33">
        <v>0</v>
      </c>
      <c r="S905" s="33">
        <v>0</v>
      </c>
      <c r="T905" s="33" t="s">
        <v>3021</v>
      </c>
      <c r="U905" s="33" t="s">
        <v>3022</v>
      </c>
      <c r="V905" s="33">
        <v>6</v>
      </c>
      <c r="W905" s="33">
        <v>94</v>
      </c>
      <c r="X905" s="33">
        <v>328</v>
      </c>
      <c r="Y905" s="33">
        <v>84</v>
      </c>
      <c r="Z905" s="101">
        <v>0.97</v>
      </c>
      <c r="AA905" s="33" t="s">
        <v>68</v>
      </c>
      <c r="AB905" s="33" t="s">
        <v>3023</v>
      </c>
    </row>
    <row r="906" s="15" customFormat="1" ht="48" spans="1:28">
      <c r="A906" s="33">
        <v>3</v>
      </c>
      <c r="B906" s="33" t="s">
        <v>36</v>
      </c>
      <c r="C906" s="17" t="s">
        <v>37</v>
      </c>
      <c r="D906" s="33" t="s">
        <v>3024</v>
      </c>
      <c r="E906" s="33" t="s">
        <v>39</v>
      </c>
      <c r="F906" s="33" t="s">
        <v>40</v>
      </c>
      <c r="G906" s="33" t="s">
        <v>41</v>
      </c>
      <c r="H906" s="33" t="s">
        <v>3013</v>
      </c>
      <c r="I906" s="33" t="s">
        <v>3015</v>
      </c>
      <c r="J906" s="33" t="s">
        <v>103</v>
      </c>
      <c r="K906" s="42" t="s">
        <v>44</v>
      </c>
      <c r="L906" s="33" t="s">
        <v>511</v>
      </c>
      <c r="M906" s="33" t="s">
        <v>74</v>
      </c>
      <c r="N906" s="33" t="s">
        <v>47</v>
      </c>
      <c r="O906" s="33">
        <v>68</v>
      </c>
      <c r="P906" s="33">
        <v>68</v>
      </c>
      <c r="Q906" s="33">
        <v>0</v>
      </c>
      <c r="R906" s="33">
        <v>0</v>
      </c>
      <c r="S906" s="33">
        <v>0</v>
      </c>
      <c r="T906" s="33" t="s">
        <v>3025</v>
      </c>
      <c r="U906" s="33" t="s">
        <v>3026</v>
      </c>
      <c r="V906" s="33">
        <v>1</v>
      </c>
      <c r="W906" s="33">
        <v>121</v>
      </c>
      <c r="X906" s="33">
        <v>508</v>
      </c>
      <c r="Y906" s="33">
        <v>64</v>
      </c>
      <c r="Z906" s="101">
        <v>0.97</v>
      </c>
      <c r="AA906" s="33" t="s">
        <v>3027</v>
      </c>
      <c r="AB906" s="33" t="s">
        <v>3018</v>
      </c>
    </row>
    <row r="907" s="15" customFormat="1" ht="48" spans="1:28">
      <c r="A907" s="33">
        <v>4</v>
      </c>
      <c r="B907" s="33" t="s">
        <v>36</v>
      </c>
      <c r="C907" s="17" t="s">
        <v>37</v>
      </c>
      <c r="D907" s="33" t="s">
        <v>3028</v>
      </c>
      <c r="E907" s="33" t="s">
        <v>39</v>
      </c>
      <c r="F907" s="33" t="s">
        <v>40</v>
      </c>
      <c r="G907" s="33" t="s">
        <v>41</v>
      </c>
      <c r="H907" s="33" t="s">
        <v>3013</v>
      </c>
      <c r="I907" s="33" t="s">
        <v>3015</v>
      </c>
      <c r="J907" s="33" t="s">
        <v>103</v>
      </c>
      <c r="K907" s="33" t="s">
        <v>44</v>
      </c>
      <c r="L907" s="33" t="s">
        <v>455</v>
      </c>
      <c r="M907" s="33" t="s">
        <v>44</v>
      </c>
      <c r="N907" s="33" t="s">
        <v>47</v>
      </c>
      <c r="O907" s="33">
        <v>20</v>
      </c>
      <c r="P907" s="33">
        <v>20</v>
      </c>
      <c r="Q907" s="33">
        <v>0</v>
      </c>
      <c r="R907" s="33">
        <v>0</v>
      </c>
      <c r="S907" s="33">
        <v>0</v>
      </c>
      <c r="T907" s="33" t="s">
        <v>3029</v>
      </c>
      <c r="U907" s="33" t="s">
        <v>3030</v>
      </c>
      <c r="V907" s="33">
        <v>1</v>
      </c>
      <c r="W907" s="33">
        <v>122</v>
      </c>
      <c r="X907" s="33">
        <v>414</v>
      </c>
      <c r="Y907" s="33">
        <v>20</v>
      </c>
      <c r="Z907" s="101">
        <v>0.97</v>
      </c>
      <c r="AA907" s="33" t="s">
        <v>68</v>
      </c>
      <c r="AB907" s="33" t="s">
        <v>3018</v>
      </c>
    </row>
    <row r="908" s="15" customFormat="1" ht="36" spans="1:28">
      <c r="A908" s="33">
        <v>5</v>
      </c>
      <c r="B908" s="17" t="s">
        <v>36</v>
      </c>
      <c r="C908" s="17" t="s">
        <v>37</v>
      </c>
      <c r="D908" s="33" t="s">
        <v>3031</v>
      </c>
      <c r="E908" s="33" t="s">
        <v>39</v>
      </c>
      <c r="F908" s="33" t="s">
        <v>40</v>
      </c>
      <c r="G908" s="33" t="s">
        <v>41</v>
      </c>
      <c r="H908" s="33" t="s">
        <v>3013</v>
      </c>
      <c r="I908" s="33" t="s">
        <v>3032</v>
      </c>
      <c r="J908" s="33" t="s">
        <v>103</v>
      </c>
      <c r="K908" s="42" t="s">
        <v>44</v>
      </c>
      <c r="L908" s="33" t="s">
        <v>300</v>
      </c>
      <c r="M908" s="33" t="s">
        <v>552</v>
      </c>
      <c r="N908" s="33" t="s">
        <v>47</v>
      </c>
      <c r="O908" s="33">
        <v>8</v>
      </c>
      <c r="P908" s="33">
        <v>8</v>
      </c>
      <c r="Q908" s="33">
        <v>0</v>
      </c>
      <c r="R908" s="33">
        <v>0</v>
      </c>
      <c r="S908" s="33">
        <v>0</v>
      </c>
      <c r="T908" s="33" t="s">
        <v>3033</v>
      </c>
      <c r="U908" s="33" t="s">
        <v>3034</v>
      </c>
      <c r="V908" s="33">
        <v>1</v>
      </c>
      <c r="W908" s="33">
        <v>5</v>
      </c>
      <c r="X908" s="33">
        <v>21</v>
      </c>
      <c r="Y908" s="33">
        <v>0</v>
      </c>
      <c r="Z908" s="101">
        <v>0.97</v>
      </c>
      <c r="AA908" s="33" t="s">
        <v>68</v>
      </c>
      <c r="AB908" s="33" t="s">
        <v>3035</v>
      </c>
    </row>
    <row r="909" s="15" customFormat="1" ht="60" spans="1:28">
      <c r="A909" s="33">
        <v>6</v>
      </c>
      <c r="B909" s="33" t="s">
        <v>60</v>
      </c>
      <c r="C909" s="17" t="s">
        <v>37</v>
      </c>
      <c r="D909" s="33" t="s">
        <v>3036</v>
      </c>
      <c r="E909" s="33" t="s">
        <v>39</v>
      </c>
      <c r="F909" s="33" t="s">
        <v>40</v>
      </c>
      <c r="G909" s="33" t="s">
        <v>41</v>
      </c>
      <c r="H909" s="33" t="s">
        <v>3013</v>
      </c>
      <c r="I909" s="33" t="s">
        <v>3032</v>
      </c>
      <c r="J909" s="33" t="s">
        <v>103</v>
      </c>
      <c r="K909" s="33" t="s">
        <v>63</v>
      </c>
      <c r="L909" s="33" t="s">
        <v>173</v>
      </c>
      <c r="M909" s="33" t="s">
        <v>548</v>
      </c>
      <c r="N909" s="33" t="s">
        <v>47</v>
      </c>
      <c r="O909" s="33">
        <v>22.5</v>
      </c>
      <c r="P909" s="33">
        <v>22.5</v>
      </c>
      <c r="Q909" s="33">
        <v>0</v>
      </c>
      <c r="R909" s="33">
        <v>0</v>
      </c>
      <c r="S909" s="33">
        <v>0</v>
      </c>
      <c r="T909" s="33" t="s">
        <v>3037</v>
      </c>
      <c r="U909" s="33" t="s">
        <v>3038</v>
      </c>
      <c r="V909" s="33">
        <v>1</v>
      </c>
      <c r="W909" s="33">
        <v>31</v>
      </c>
      <c r="X909" s="33">
        <v>124</v>
      </c>
      <c r="Y909" s="33">
        <v>7</v>
      </c>
      <c r="Z909" s="101">
        <v>0.97</v>
      </c>
      <c r="AA909" s="33" t="s">
        <v>242</v>
      </c>
      <c r="AB909" s="33" t="s">
        <v>3035</v>
      </c>
    </row>
    <row r="910" s="15" customFormat="1" ht="48" spans="1:28">
      <c r="A910" s="33">
        <v>7</v>
      </c>
      <c r="B910" s="17" t="s">
        <v>36</v>
      </c>
      <c r="C910" s="17" t="s">
        <v>37</v>
      </c>
      <c r="D910" s="33" t="s">
        <v>3039</v>
      </c>
      <c r="E910" s="33" t="s">
        <v>39</v>
      </c>
      <c r="F910" s="33" t="s">
        <v>40</v>
      </c>
      <c r="G910" s="33" t="s">
        <v>41</v>
      </c>
      <c r="H910" s="33" t="s">
        <v>3013</v>
      </c>
      <c r="I910" s="33" t="s">
        <v>3032</v>
      </c>
      <c r="J910" s="33" t="s">
        <v>103</v>
      </c>
      <c r="K910" s="42" t="s">
        <v>44</v>
      </c>
      <c r="L910" s="33" t="s">
        <v>455</v>
      </c>
      <c r="M910" s="33" t="s">
        <v>582</v>
      </c>
      <c r="N910" s="33" t="s">
        <v>47</v>
      </c>
      <c r="O910" s="33">
        <v>6.7</v>
      </c>
      <c r="P910" s="33">
        <v>6.7</v>
      </c>
      <c r="Q910" s="33">
        <v>0</v>
      </c>
      <c r="R910" s="33">
        <v>0</v>
      </c>
      <c r="S910" s="33">
        <v>0</v>
      </c>
      <c r="T910" s="33" t="s">
        <v>3040</v>
      </c>
      <c r="U910" s="33" t="s">
        <v>3034</v>
      </c>
      <c r="V910" s="33">
        <v>2</v>
      </c>
      <c r="W910" s="33">
        <v>32</v>
      </c>
      <c r="X910" s="33">
        <v>108</v>
      </c>
      <c r="Y910" s="33">
        <v>3</v>
      </c>
      <c r="Z910" s="101">
        <v>0.97</v>
      </c>
      <c r="AA910" s="33" t="s">
        <v>52</v>
      </c>
      <c r="AB910" s="33" t="s">
        <v>3035</v>
      </c>
    </row>
    <row r="911" s="15" customFormat="1" ht="48" spans="1:28">
      <c r="A911" s="33">
        <v>8</v>
      </c>
      <c r="B911" s="17" t="s">
        <v>36</v>
      </c>
      <c r="C911" s="17" t="s">
        <v>37</v>
      </c>
      <c r="D911" s="33" t="s">
        <v>3041</v>
      </c>
      <c r="E911" s="33" t="s">
        <v>39</v>
      </c>
      <c r="F911" s="33" t="s">
        <v>40</v>
      </c>
      <c r="G911" s="33" t="s">
        <v>41</v>
      </c>
      <c r="H911" s="33" t="s">
        <v>3013</v>
      </c>
      <c r="I911" s="33" t="s">
        <v>3032</v>
      </c>
      <c r="J911" s="33" t="s">
        <v>103</v>
      </c>
      <c r="K911" s="42" t="s">
        <v>44</v>
      </c>
      <c r="L911" s="33" t="s">
        <v>455</v>
      </c>
      <c r="M911" s="33" t="s">
        <v>582</v>
      </c>
      <c r="N911" s="33" t="s">
        <v>47</v>
      </c>
      <c r="O911" s="33">
        <v>17.6</v>
      </c>
      <c r="P911" s="33">
        <v>17.6</v>
      </c>
      <c r="Q911" s="33">
        <v>0</v>
      </c>
      <c r="R911" s="33">
        <v>0</v>
      </c>
      <c r="S911" s="33">
        <v>0</v>
      </c>
      <c r="T911" s="33" t="s">
        <v>3042</v>
      </c>
      <c r="U911" s="33" t="s">
        <v>3034</v>
      </c>
      <c r="V911" s="33">
        <v>12</v>
      </c>
      <c r="W911" s="33">
        <v>77</v>
      </c>
      <c r="X911" s="33">
        <v>258</v>
      </c>
      <c r="Y911" s="33">
        <v>16</v>
      </c>
      <c r="Z911" s="101">
        <v>0.97</v>
      </c>
      <c r="AA911" s="33" t="s">
        <v>52</v>
      </c>
      <c r="AB911" s="33" t="s">
        <v>3035</v>
      </c>
    </row>
    <row r="912" s="15" customFormat="1" ht="48" spans="1:28">
      <c r="A912" s="33">
        <v>9</v>
      </c>
      <c r="B912" s="17" t="s">
        <v>36</v>
      </c>
      <c r="C912" s="17" t="s">
        <v>37</v>
      </c>
      <c r="D912" s="33" t="s">
        <v>3043</v>
      </c>
      <c r="E912" s="33" t="s">
        <v>39</v>
      </c>
      <c r="F912" s="33" t="s">
        <v>40</v>
      </c>
      <c r="G912" s="33" t="s">
        <v>41</v>
      </c>
      <c r="H912" s="33" t="s">
        <v>3013</v>
      </c>
      <c r="I912" s="33" t="s">
        <v>3032</v>
      </c>
      <c r="J912" s="33" t="s">
        <v>103</v>
      </c>
      <c r="K912" s="42" t="s">
        <v>44</v>
      </c>
      <c r="L912" s="33" t="s">
        <v>455</v>
      </c>
      <c r="M912" s="33" t="s">
        <v>582</v>
      </c>
      <c r="N912" s="33" t="s">
        <v>47</v>
      </c>
      <c r="O912" s="33">
        <v>16.38</v>
      </c>
      <c r="P912" s="33">
        <v>16.38</v>
      </c>
      <c r="Q912" s="33">
        <v>0</v>
      </c>
      <c r="R912" s="33">
        <v>0</v>
      </c>
      <c r="S912" s="33">
        <v>0</v>
      </c>
      <c r="T912" s="33" t="s">
        <v>3044</v>
      </c>
      <c r="U912" s="33" t="s">
        <v>3034</v>
      </c>
      <c r="V912" s="33">
        <v>8</v>
      </c>
      <c r="W912" s="33">
        <v>68</v>
      </c>
      <c r="X912" s="33">
        <v>214</v>
      </c>
      <c r="Y912" s="33">
        <v>14</v>
      </c>
      <c r="Z912" s="101">
        <v>0.97</v>
      </c>
      <c r="AA912" s="33" t="s">
        <v>52</v>
      </c>
      <c r="AB912" s="33" t="s">
        <v>3035</v>
      </c>
    </row>
    <row r="913" s="15" customFormat="1" ht="48" spans="1:28">
      <c r="A913" s="33">
        <v>10</v>
      </c>
      <c r="B913" s="17" t="s">
        <v>36</v>
      </c>
      <c r="C913" s="17" t="s">
        <v>37</v>
      </c>
      <c r="D913" s="33" t="s">
        <v>3045</v>
      </c>
      <c r="E913" s="33" t="s">
        <v>39</v>
      </c>
      <c r="F913" s="33" t="s">
        <v>40</v>
      </c>
      <c r="G913" s="33" t="s">
        <v>41</v>
      </c>
      <c r="H913" s="33" t="s">
        <v>3013</v>
      </c>
      <c r="I913" s="33" t="s">
        <v>3032</v>
      </c>
      <c r="J913" s="33" t="s">
        <v>103</v>
      </c>
      <c r="K913" s="42" t="s">
        <v>44</v>
      </c>
      <c r="L913" s="33" t="s">
        <v>455</v>
      </c>
      <c r="M913" s="33" t="s">
        <v>74</v>
      </c>
      <c r="N913" s="33" t="s">
        <v>47</v>
      </c>
      <c r="O913" s="33">
        <v>22.6</v>
      </c>
      <c r="P913" s="33">
        <v>22.6</v>
      </c>
      <c r="Q913" s="33">
        <v>0</v>
      </c>
      <c r="R913" s="33">
        <v>0</v>
      </c>
      <c r="S913" s="33">
        <v>0</v>
      </c>
      <c r="T913" s="33" t="s">
        <v>3046</v>
      </c>
      <c r="U913" s="33" t="s">
        <v>3047</v>
      </c>
      <c r="V913" s="33">
        <v>6</v>
      </c>
      <c r="W913" s="33">
        <v>232</v>
      </c>
      <c r="X913" s="33">
        <v>800</v>
      </c>
      <c r="Y913" s="33">
        <v>32</v>
      </c>
      <c r="Z913" s="101">
        <v>0.97</v>
      </c>
      <c r="AA913" s="33" t="s">
        <v>186</v>
      </c>
      <c r="AB913" s="33" t="s">
        <v>3035</v>
      </c>
    </row>
    <row r="914" s="15" customFormat="1" ht="48" spans="1:28">
      <c r="A914" s="33">
        <v>11</v>
      </c>
      <c r="B914" s="17" t="s">
        <v>36</v>
      </c>
      <c r="C914" s="17" t="s">
        <v>37</v>
      </c>
      <c r="D914" s="33" t="s">
        <v>3048</v>
      </c>
      <c r="E914" s="33" t="s">
        <v>39</v>
      </c>
      <c r="F914" s="33" t="s">
        <v>40</v>
      </c>
      <c r="G914" s="33" t="s">
        <v>41</v>
      </c>
      <c r="H914" s="33" t="s">
        <v>3013</v>
      </c>
      <c r="I914" s="33" t="s">
        <v>3032</v>
      </c>
      <c r="J914" s="33" t="s">
        <v>103</v>
      </c>
      <c r="K914" s="42" t="s">
        <v>44</v>
      </c>
      <c r="L914" s="33" t="s">
        <v>455</v>
      </c>
      <c r="M914" s="33" t="s">
        <v>74</v>
      </c>
      <c r="N914" s="33" t="s">
        <v>47</v>
      </c>
      <c r="O914" s="33">
        <v>21.8</v>
      </c>
      <c r="P914" s="33">
        <v>21.8</v>
      </c>
      <c r="Q914" s="33">
        <v>0</v>
      </c>
      <c r="R914" s="33">
        <v>0</v>
      </c>
      <c r="S914" s="33">
        <v>0</v>
      </c>
      <c r="T914" s="33" t="s">
        <v>3049</v>
      </c>
      <c r="U914" s="33" t="s">
        <v>3050</v>
      </c>
      <c r="V914" s="33">
        <v>4</v>
      </c>
      <c r="W914" s="33">
        <v>165</v>
      </c>
      <c r="X914" s="33">
        <v>428</v>
      </c>
      <c r="Y914" s="33">
        <v>28</v>
      </c>
      <c r="Z914" s="101">
        <v>0.97</v>
      </c>
      <c r="AA914" s="33" t="s">
        <v>186</v>
      </c>
      <c r="AB914" s="33" t="s">
        <v>3035</v>
      </c>
    </row>
    <row r="915" s="15" customFormat="1" ht="36" spans="1:28">
      <c r="A915" s="33">
        <v>12</v>
      </c>
      <c r="B915" s="17" t="s">
        <v>36</v>
      </c>
      <c r="C915" s="17" t="s">
        <v>37</v>
      </c>
      <c r="D915" s="33" t="s">
        <v>3051</v>
      </c>
      <c r="E915" s="33" t="s">
        <v>39</v>
      </c>
      <c r="F915" s="33" t="s">
        <v>40</v>
      </c>
      <c r="G915" s="33" t="s">
        <v>41</v>
      </c>
      <c r="H915" s="33" t="s">
        <v>3013</v>
      </c>
      <c r="I915" s="33" t="s">
        <v>3032</v>
      </c>
      <c r="J915" s="33" t="s">
        <v>103</v>
      </c>
      <c r="K915" s="42" t="s">
        <v>44</v>
      </c>
      <c r="L915" s="33" t="s">
        <v>300</v>
      </c>
      <c r="M915" s="33" t="s">
        <v>552</v>
      </c>
      <c r="N915" s="33" t="s">
        <v>47</v>
      </c>
      <c r="O915" s="33">
        <v>27.6</v>
      </c>
      <c r="P915" s="33">
        <v>27.6</v>
      </c>
      <c r="Q915" s="33">
        <v>0</v>
      </c>
      <c r="R915" s="33">
        <v>0</v>
      </c>
      <c r="S915" s="33">
        <v>0</v>
      </c>
      <c r="T915" s="33" t="s">
        <v>3052</v>
      </c>
      <c r="U915" s="33" t="s">
        <v>3034</v>
      </c>
      <c r="V915" s="33">
        <v>22</v>
      </c>
      <c r="W915" s="33">
        <v>326</v>
      </c>
      <c r="X915" s="33">
        <v>1022</v>
      </c>
      <c r="Y915" s="33">
        <v>32</v>
      </c>
      <c r="Z915" s="101">
        <v>0.97</v>
      </c>
      <c r="AA915" s="33" t="s">
        <v>68</v>
      </c>
      <c r="AB915" s="33" t="s">
        <v>3035</v>
      </c>
    </row>
    <row r="916" s="15" customFormat="1" ht="72" spans="1:28">
      <c r="A916" s="33">
        <v>13</v>
      </c>
      <c r="B916" s="17" t="s">
        <v>36</v>
      </c>
      <c r="C916" s="17" t="s">
        <v>37</v>
      </c>
      <c r="D916" s="33" t="s">
        <v>3053</v>
      </c>
      <c r="E916" s="33" t="s">
        <v>39</v>
      </c>
      <c r="F916" s="33" t="s">
        <v>40</v>
      </c>
      <c r="G916" s="33" t="s">
        <v>41</v>
      </c>
      <c r="H916" s="33" t="s">
        <v>3013</v>
      </c>
      <c r="I916" s="33" t="s">
        <v>3032</v>
      </c>
      <c r="J916" s="33" t="s">
        <v>103</v>
      </c>
      <c r="K916" s="42" t="s">
        <v>44</v>
      </c>
      <c r="L916" s="33" t="s">
        <v>455</v>
      </c>
      <c r="M916" s="33" t="s">
        <v>582</v>
      </c>
      <c r="N916" s="33" t="s">
        <v>47</v>
      </c>
      <c r="O916" s="33">
        <v>24.84</v>
      </c>
      <c r="P916" s="33">
        <v>24.84</v>
      </c>
      <c r="Q916" s="33">
        <v>0</v>
      </c>
      <c r="R916" s="33">
        <v>0</v>
      </c>
      <c r="S916" s="33">
        <v>0</v>
      </c>
      <c r="T916" s="33" t="s">
        <v>3054</v>
      </c>
      <c r="U916" s="33" t="s">
        <v>3034</v>
      </c>
      <c r="V916" s="33">
        <v>4</v>
      </c>
      <c r="W916" s="33">
        <v>10</v>
      </c>
      <c r="X916" s="33">
        <v>36</v>
      </c>
      <c r="Y916" s="33">
        <v>2</v>
      </c>
      <c r="Z916" s="101">
        <v>0.97</v>
      </c>
      <c r="AA916" s="33" t="s">
        <v>68</v>
      </c>
      <c r="AB916" s="33" t="s">
        <v>3035</v>
      </c>
    </row>
    <row r="917" s="15" customFormat="1" ht="36" spans="1:28">
      <c r="A917" s="33">
        <v>14</v>
      </c>
      <c r="B917" s="17" t="s">
        <v>36</v>
      </c>
      <c r="C917" s="17" t="s">
        <v>37</v>
      </c>
      <c r="D917" s="33" t="s">
        <v>3055</v>
      </c>
      <c r="E917" s="33" t="s">
        <v>39</v>
      </c>
      <c r="F917" s="33" t="s">
        <v>40</v>
      </c>
      <c r="G917" s="33" t="s">
        <v>41</v>
      </c>
      <c r="H917" s="33" t="s">
        <v>3013</v>
      </c>
      <c r="I917" s="33" t="s">
        <v>3032</v>
      </c>
      <c r="J917" s="33" t="s">
        <v>103</v>
      </c>
      <c r="K917" s="42" t="s">
        <v>44</v>
      </c>
      <c r="L917" s="33" t="s">
        <v>511</v>
      </c>
      <c r="M917" s="33" t="s">
        <v>301</v>
      </c>
      <c r="N917" s="33" t="s">
        <v>47</v>
      </c>
      <c r="O917" s="33">
        <v>8</v>
      </c>
      <c r="P917" s="33">
        <v>8</v>
      </c>
      <c r="Q917" s="33">
        <v>0</v>
      </c>
      <c r="R917" s="33">
        <v>0</v>
      </c>
      <c r="S917" s="33">
        <v>0</v>
      </c>
      <c r="T917" s="33" t="s">
        <v>3056</v>
      </c>
      <c r="U917" s="33" t="s">
        <v>3057</v>
      </c>
      <c r="V917" s="33">
        <v>1</v>
      </c>
      <c r="W917" s="33">
        <v>31</v>
      </c>
      <c r="X917" s="33">
        <v>114</v>
      </c>
      <c r="Y917" s="33">
        <v>29</v>
      </c>
      <c r="Z917" s="101">
        <v>0.97</v>
      </c>
      <c r="AA917" s="33" t="s">
        <v>186</v>
      </c>
      <c r="AB917" s="33" t="s">
        <v>3035</v>
      </c>
    </row>
    <row r="918" s="15" customFormat="1" ht="36" spans="1:28">
      <c r="A918" s="33">
        <v>15</v>
      </c>
      <c r="B918" s="17" t="s">
        <v>36</v>
      </c>
      <c r="C918" s="17" t="s">
        <v>37</v>
      </c>
      <c r="D918" s="33" t="s">
        <v>3058</v>
      </c>
      <c r="E918" s="33" t="s">
        <v>39</v>
      </c>
      <c r="F918" s="33" t="s">
        <v>40</v>
      </c>
      <c r="G918" s="33" t="s">
        <v>41</v>
      </c>
      <c r="H918" s="33" t="s">
        <v>3013</v>
      </c>
      <c r="I918" s="33" t="s">
        <v>3032</v>
      </c>
      <c r="J918" s="33" t="s">
        <v>103</v>
      </c>
      <c r="K918" s="42" t="s">
        <v>44</v>
      </c>
      <c r="L918" s="33" t="s">
        <v>300</v>
      </c>
      <c r="M918" s="33" t="s">
        <v>301</v>
      </c>
      <c r="N918" s="33" t="s">
        <v>47</v>
      </c>
      <c r="O918" s="33">
        <v>10</v>
      </c>
      <c r="P918" s="33">
        <v>10</v>
      </c>
      <c r="Q918" s="33">
        <v>0</v>
      </c>
      <c r="R918" s="33">
        <v>0</v>
      </c>
      <c r="S918" s="33">
        <v>0</v>
      </c>
      <c r="T918" s="33" t="s">
        <v>3059</v>
      </c>
      <c r="U918" s="33" t="s">
        <v>3060</v>
      </c>
      <c r="V918" s="33">
        <v>1</v>
      </c>
      <c r="W918" s="33">
        <v>28</v>
      </c>
      <c r="X918" s="33">
        <v>82</v>
      </c>
      <c r="Y918" s="33">
        <v>10</v>
      </c>
      <c r="Z918" s="101">
        <v>0.97</v>
      </c>
      <c r="AA918" s="33" t="s">
        <v>186</v>
      </c>
      <c r="AB918" s="33" t="s">
        <v>3035</v>
      </c>
    </row>
    <row r="919" s="15" customFormat="1" ht="60" spans="1:28">
      <c r="A919" s="33">
        <v>16</v>
      </c>
      <c r="B919" s="17" t="s">
        <v>36</v>
      </c>
      <c r="C919" s="17" t="s">
        <v>37</v>
      </c>
      <c r="D919" s="33" t="s">
        <v>3061</v>
      </c>
      <c r="E919" s="33" t="s">
        <v>39</v>
      </c>
      <c r="F919" s="33" t="s">
        <v>40</v>
      </c>
      <c r="G919" s="33" t="s">
        <v>41</v>
      </c>
      <c r="H919" s="33" t="s">
        <v>3013</v>
      </c>
      <c r="I919" s="33" t="s">
        <v>3032</v>
      </c>
      <c r="J919" s="33" t="s">
        <v>103</v>
      </c>
      <c r="K919" s="42" t="s">
        <v>44</v>
      </c>
      <c r="L919" s="33" t="s">
        <v>455</v>
      </c>
      <c r="M919" s="33" t="s">
        <v>582</v>
      </c>
      <c r="N919" s="33" t="s">
        <v>47</v>
      </c>
      <c r="O919" s="33">
        <v>17.94</v>
      </c>
      <c r="P919" s="33">
        <v>17.94</v>
      </c>
      <c r="Q919" s="33">
        <v>0</v>
      </c>
      <c r="R919" s="33">
        <v>0</v>
      </c>
      <c r="S919" s="33">
        <v>0</v>
      </c>
      <c r="T919" s="33" t="s">
        <v>3062</v>
      </c>
      <c r="U919" s="33" t="s">
        <v>3034</v>
      </c>
      <c r="V919" s="33">
        <v>1</v>
      </c>
      <c r="W919" s="33">
        <v>5</v>
      </c>
      <c r="X919" s="33">
        <v>21</v>
      </c>
      <c r="Y919" s="33">
        <v>0</v>
      </c>
      <c r="Z919" s="101">
        <v>0.97</v>
      </c>
      <c r="AA919" s="33" t="s">
        <v>52</v>
      </c>
      <c r="AB919" s="33" t="s">
        <v>3035</v>
      </c>
    </row>
    <row r="920" s="15" customFormat="1" ht="36" spans="1:28">
      <c r="A920" s="33">
        <v>17</v>
      </c>
      <c r="B920" s="17" t="s">
        <v>36</v>
      </c>
      <c r="C920" s="17" t="s">
        <v>37</v>
      </c>
      <c r="D920" s="33" t="s">
        <v>3063</v>
      </c>
      <c r="E920" s="33" t="s">
        <v>39</v>
      </c>
      <c r="F920" s="33" t="s">
        <v>40</v>
      </c>
      <c r="G920" s="33" t="s">
        <v>41</v>
      </c>
      <c r="H920" s="33" t="s">
        <v>3013</v>
      </c>
      <c r="I920" s="33" t="s">
        <v>3064</v>
      </c>
      <c r="J920" s="33" t="s">
        <v>103</v>
      </c>
      <c r="K920" s="42" t="s">
        <v>44</v>
      </c>
      <c r="L920" s="33" t="s">
        <v>511</v>
      </c>
      <c r="M920" s="33" t="s">
        <v>301</v>
      </c>
      <c r="N920" s="33" t="s">
        <v>47</v>
      </c>
      <c r="O920" s="33">
        <v>13</v>
      </c>
      <c r="P920" s="33">
        <v>13</v>
      </c>
      <c r="Q920" s="33">
        <v>0</v>
      </c>
      <c r="R920" s="33">
        <v>0</v>
      </c>
      <c r="S920" s="33">
        <v>0</v>
      </c>
      <c r="T920" s="33" t="s">
        <v>3065</v>
      </c>
      <c r="U920" s="33" t="s">
        <v>3066</v>
      </c>
      <c r="V920" s="33">
        <v>1</v>
      </c>
      <c r="W920" s="33">
        <v>60</v>
      </c>
      <c r="X920" s="33">
        <v>350</v>
      </c>
      <c r="Y920" s="33">
        <v>7</v>
      </c>
      <c r="Z920" s="101">
        <v>0.97</v>
      </c>
      <c r="AA920" s="33" t="s">
        <v>68</v>
      </c>
      <c r="AB920" s="33" t="s">
        <v>3067</v>
      </c>
    </row>
    <row r="921" s="15" customFormat="1" ht="36" spans="1:28">
      <c r="A921" s="33">
        <v>18</v>
      </c>
      <c r="B921" s="17" t="s">
        <v>36</v>
      </c>
      <c r="C921" s="17" t="s">
        <v>37</v>
      </c>
      <c r="D921" s="33" t="s">
        <v>3068</v>
      </c>
      <c r="E921" s="33" t="s">
        <v>39</v>
      </c>
      <c r="F921" s="33" t="s">
        <v>40</v>
      </c>
      <c r="G921" s="33" t="s">
        <v>41</v>
      </c>
      <c r="H921" s="33" t="s">
        <v>3013</v>
      </c>
      <c r="I921" s="33" t="s">
        <v>3064</v>
      </c>
      <c r="J921" s="33" t="s">
        <v>103</v>
      </c>
      <c r="K921" s="42" t="s">
        <v>44</v>
      </c>
      <c r="L921" s="33" t="s">
        <v>511</v>
      </c>
      <c r="M921" s="33" t="s">
        <v>301</v>
      </c>
      <c r="N921" s="33" t="s">
        <v>47</v>
      </c>
      <c r="O921" s="33">
        <v>8</v>
      </c>
      <c r="P921" s="33">
        <v>8</v>
      </c>
      <c r="Q921" s="33">
        <v>0</v>
      </c>
      <c r="R921" s="33">
        <v>0</v>
      </c>
      <c r="S921" s="33">
        <v>0</v>
      </c>
      <c r="T921" s="33" t="s">
        <v>3069</v>
      </c>
      <c r="U921" s="33" t="s">
        <v>3070</v>
      </c>
      <c r="V921" s="33">
        <v>1</v>
      </c>
      <c r="W921" s="33">
        <v>50</v>
      </c>
      <c r="X921" s="33">
        <v>260</v>
      </c>
      <c r="Y921" s="33">
        <v>9</v>
      </c>
      <c r="Z921" s="101">
        <v>0.97</v>
      </c>
      <c r="AA921" s="33" t="s">
        <v>68</v>
      </c>
      <c r="AB921" s="33" t="s">
        <v>3067</v>
      </c>
    </row>
    <row r="922" s="15" customFormat="1" ht="48" spans="1:28">
      <c r="A922" s="33">
        <v>19</v>
      </c>
      <c r="B922" s="17" t="s">
        <v>36</v>
      </c>
      <c r="C922" s="17" t="s">
        <v>37</v>
      </c>
      <c r="D922" s="33" t="s">
        <v>3071</v>
      </c>
      <c r="E922" s="33" t="s">
        <v>39</v>
      </c>
      <c r="F922" s="33" t="s">
        <v>40</v>
      </c>
      <c r="G922" s="33" t="s">
        <v>41</v>
      </c>
      <c r="H922" s="33" t="s">
        <v>3013</v>
      </c>
      <c r="I922" s="33" t="s">
        <v>3064</v>
      </c>
      <c r="J922" s="33" t="s">
        <v>103</v>
      </c>
      <c r="K922" s="42" t="s">
        <v>44</v>
      </c>
      <c r="L922" s="33" t="s">
        <v>511</v>
      </c>
      <c r="M922" s="33" t="s">
        <v>301</v>
      </c>
      <c r="N922" s="33" t="s">
        <v>47</v>
      </c>
      <c r="O922" s="33">
        <v>5</v>
      </c>
      <c r="P922" s="33">
        <v>5</v>
      </c>
      <c r="Q922" s="33">
        <v>0</v>
      </c>
      <c r="R922" s="33">
        <v>0</v>
      </c>
      <c r="S922" s="33">
        <v>0</v>
      </c>
      <c r="T922" s="33" t="s">
        <v>3072</v>
      </c>
      <c r="U922" s="33" t="s">
        <v>3073</v>
      </c>
      <c r="V922" s="33">
        <v>1</v>
      </c>
      <c r="W922" s="33">
        <v>50</v>
      </c>
      <c r="X922" s="33">
        <v>260</v>
      </c>
      <c r="Y922" s="33">
        <v>9</v>
      </c>
      <c r="Z922" s="101">
        <v>0.97</v>
      </c>
      <c r="AA922" s="33" t="s">
        <v>68</v>
      </c>
      <c r="AB922" s="33" t="s">
        <v>3067</v>
      </c>
    </row>
    <row r="923" s="15" customFormat="1" ht="36" spans="1:28">
      <c r="A923" s="33">
        <v>20</v>
      </c>
      <c r="B923" s="17" t="s">
        <v>36</v>
      </c>
      <c r="C923" s="17" t="s">
        <v>37</v>
      </c>
      <c r="D923" s="33" t="s">
        <v>3074</v>
      </c>
      <c r="E923" s="33" t="s">
        <v>39</v>
      </c>
      <c r="F923" s="33" t="s">
        <v>40</v>
      </c>
      <c r="G923" s="33" t="s">
        <v>41</v>
      </c>
      <c r="H923" s="33" t="s">
        <v>3013</v>
      </c>
      <c r="I923" s="33" t="s">
        <v>3064</v>
      </c>
      <c r="J923" s="33" t="s">
        <v>103</v>
      </c>
      <c r="K923" s="42" t="s">
        <v>44</v>
      </c>
      <c r="L923" s="33" t="s">
        <v>511</v>
      </c>
      <c r="M923" s="33" t="s">
        <v>301</v>
      </c>
      <c r="N923" s="33" t="s">
        <v>47</v>
      </c>
      <c r="O923" s="33">
        <v>7</v>
      </c>
      <c r="P923" s="33">
        <v>7</v>
      </c>
      <c r="Q923" s="33">
        <v>0</v>
      </c>
      <c r="R923" s="33">
        <v>0</v>
      </c>
      <c r="S923" s="33">
        <v>0</v>
      </c>
      <c r="T923" s="33" t="s">
        <v>3075</v>
      </c>
      <c r="U923" s="33" t="s">
        <v>3076</v>
      </c>
      <c r="V923" s="33">
        <v>1</v>
      </c>
      <c r="W923" s="33">
        <v>40</v>
      </c>
      <c r="X923" s="33">
        <v>190</v>
      </c>
      <c r="Y923" s="33">
        <v>8</v>
      </c>
      <c r="Z923" s="101">
        <v>0.97</v>
      </c>
      <c r="AA923" s="33" t="s">
        <v>68</v>
      </c>
      <c r="AB923" s="33" t="s">
        <v>3067</v>
      </c>
    </row>
    <row r="924" s="15" customFormat="1" ht="36" spans="1:28">
      <c r="A924" s="33">
        <v>21</v>
      </c>
      <c r="B924" s="17" t="s">
        <v>36</v>
      </c>
      <c r="C924" s="17" t="s">
        <v>37</v>
      </c>
      <c r="D924" s="33" t="s">
        <v>3077</v>
      </c>
      <c r="E924" s="33" t="s">
        <v>39</v>
      </c>
      <c r="F924" s="33" t="s">
        <v>40</v>
      </c>
      <c r="G924" s="33" t="s">
        <v>41</v>
      </c>
      <c r="H924" s="33" t="s">
        <v>3013</v>
      </c>
      <c r="I924" s="33" t="s">
        <v>3064</v>
      </c>
      <c r="J924" s="33" t="s">
        <v>103</v>
      </c>
      <c r="K924" s="42" t="s">
        <v>44</v>
      </c>
      <c r="L924" s="33" t="s">
        <v>511</v>
      </c>
      <c r="M924" s="33" t="s">
        <v>301</v>
      </c>
      <c r="N924" s="33" t="s">
        <v>47</v>
      </c>
      <c r="O924" s="33">
        <v>80</v>
      </c>
      <c r="P924" s="33">
        <v>80</v>
      </c>
      <c r="Q924" s="33">
        <v>0</v>
      </c>
      <c r="R924" s="33">
        <v>0</v>
      </c>
      <c r="S924" s="33">
        <v>0</v>
      </c>
      <c r="T924" s="33" t="s">
        <v>3078</v>
      </c>
      <c r="U924" s="33" t="s">
        <v>3079</v>
      </c>
      <c r="V924" s="33">
        <v>1</v>
      </c>
      <c r="W924" s="33">
        <v>390</v>
      </c>
      <c r="X924" s="33">
        <v>1</v>
      </c>
      <c r="Y924" s="33">
        <v>1456</v>
      </c>
      <c r="Z924" s="101">
        <v>0.97</v>
      </c>
      <c r="AA924" s="33" t="s">
        <v>68</v>
      </c>
      <c r="AB924" s="33" t="s">
        <v>3067</v>
      </c>
    </row>
    <row r="925" s="15" customFormat="1" ht="60" spans="1:28">
      <c r="A925" s="33">
        <v>22</v>
      </c>
      <c r="B925" s="17" t="s">
        <v>36</v>
      </c>
      <c r="C925" s="17" t="s">
        <v>37</v>
      </c>
      <c r="D925" s="33" t="s">
        <v>3080</v>
      </c>
      <c r="E925" s="33" t="s">
        <v>39</v>
      </c>
      <c r="F925" s="33" t="s">
        <v>40</v>
      </c>
      <c r="G925" s="33" t="s">
        <v>41</v>
      </c>
      <c r="H925" s="33" t="s">
        <v>3013</v>
      </c>
      <c r="I925" s="33" t="s">
        <v>3064</v>
      </c>
      <c r="J925" s="33" t="s">
        <v>103</v>
      </c>
      <c r="K925" s="42" t="s">
        <v>44</v>
      </c>
      <c r="L925" s="33" t="s">
        <v>455</v>
      </c>
      <c r="M925" s="33" t="s">
        <v>582</v>
      </c>
      <c r="N925" s="33" t="s">
        <v>47</v>
      </c>
      <c r="O925" s="33">
        <v>300</v>
      </c>
      <c r="P925" s="33">
        <v>300</v>
      </c>
      <c r="Q925" s="33">
        <v>0</v>
      </c>
      <c r="R925" s="33">
        <v>0</v>
      </c>
      <c r="S925" s="33">
        <v>0</v>
      </c>
      <c r="T925" s="33" t="s">
        <v>3081</v>
      </c>
      <c r="U925" s="33" t="s">
        <v>3082</v>
      </c>
      <c r="V925" s="33">
        <v>1</v>
      </c>
      <c r="W925" s="33">
        <v>390</v>
      </c>
      <c r="X925" s="33">
        <v>1</v>
      </c>
      <c r="Y925" s="33">
        <v>1456</v>
      </c>
      <c r="Z925" s="101">
        <v>0.97</v>
      </c>
      <c r="AA925" s="33" t="s">
        <v>68</v>
      </c>
      <c r="AB925" s="33" t="s">
        <v>3067</v>
      </c>
    </row>
    <row r="926" s="15" customFormat="1" ht="48" spans="1:28">
      <c r="A926" s="33">
        <v>23</v>
      </c>
      <c r="B926" s="17" t="s">
        <v>36</v>
      </c>
      <c r="C926" s="17" t="s">
        <v>37</v>
      </c>
      <c r="D926" s="33" t="s">
        <v>3083</v>
      </c>
      <c r="E926" s="33" t="s">
        <v>39</v>
      </c>
      <c r="F926" s="33" t="s">
        <v>40</v>
      </c>
      <c r="G926" s="33" t="s">
        <v>41</v>
      </c>
      <c r="H926" s="33" t="s">
        <v>3013</v>
      </c>
      <c r="I926" s="33" t="s">
        <v>3084</v>
      </c>
      <c r="J926" s="33" t="s">
        <v>56</v>
      </c>
      <c r="K926" s="42" t="s">
        <v>44</v>
      </c>
      <c r="L926" s="33" t="s">
        <v>455</v>
      </c>
      <c r="M926" s="33" t="s">
        <v>74</v>
      </c>
      <c r="N926" s="33" t="s">
        <v>47</v>
      </c>
      <c r="O926" s="33">
        <v>46</v>
      </c>
      <c r="P926" s="33">
        <v>46</v>
      </c>
      <c r="Q926" s="33">
        <v>0</v>
      </c>
      <c r="R926" s="33">
        <v>0</v>
      </c>
      <c r="S926" s="33">
        <v>0</v>
      </c>
      <c r="T926" s="33" t="s">
        <v>3085</v>
      </c>
      <c r="U926" s="33" t="s">
        <v>3086</v>
      </c>
      <c r="V926" s="33">
        <v>1</v>
      </c>
      <c r="W926" s="33">
        <v>124</v>
      </c>
      <c r="X926" s="33">
        <v>12</v>
      </c>
      <c r="Y926" s="33">
        <v>40</v>
      </c>
      <c r="Z926" s="101">
        <v>0.97</v>
      </c>
      <c r="AA926" s="33" t="s">
        <v>68</v>
      </c>
      <c r="AB926" s="33" t="s">
        <v>3087</v>
      </c>
    </row>
    <row r="927" s="15" customFormat="1" ht="36" spans="1:28">
      <c r="A927" s="33">
        <v>24</v>
      </c>
      <c r="B927" s="17" t="s">
        <v>36</v>
      </c>
      <c r="C927" s="17" t="s">
        <v>37</v>
      </c>
      <c r="D927" s="33" t="s">
        <v>3088</v>
      </c>
      <c r="E927" s="33" t="s">
        <v>39</v>
      </c>
      <c r="F927" s="33" t="s">
        <v>40</v>
      </c>
      <c r="G927" s="33" t="s">
        <v>41</v>
      </c>
      <c r="H927" s="33" t="s">
        <v>3013</v>
      </c>
      <c r="I927" s="33" t="s">
        <v>3084</v>
      </c>
      <c r="J927" s="33" t="s">
        <v>56</v>
      </c>
      <c r="K927" s="42" t="s">
        <v>44</v>
      </c>
      <c r="L927" s="33" t="s">
        <v>511</v>
      </c>
      <c r="M927" s="33" t="s">
        <v>301</v>
      </c>
      <c r="N927" s="33" t="s">
        <v>47</v>
      </c>
      <c r="O927" s="33">
        <v>18</v>
      </c>
      <c r="P927" s="33">
        <v>18</v>
      </c>
      <c r="Q927" s="33">
        <v>0</v>
      </c>
      <c r="R927" s="33">
        <v>0</v>
      </c>
      <c r="S927" s="33">
        <v>0</v>
      </c>
      <c r="T927" s="33" t="s">
        <v>3089</v>
      </c>
      <c r="U927" s="33" t="s">
        <v>3090</v>
      </c>
      <c r="V927" s="33">
        <v>1</v>
      </c>
      <c r="W927" s="33">
        <v>45</v>
      </c>
      <c r="X927" s="33">
        <v>125</v>
      </c>
      <c r="Y927" s="33">
        <v>15</v>
      </c>
      <c r="Z927" s="101">
        <v>0.97</v>
      </c>
      <c r="AA927" s="33" t="s">
        <v>68</v>
      </c>
      <c r="AB927" s="33" t="s">
        <v>3087</v>
      </c>
    </row>
    <row r="928" s="15" customFormat="1" ht="48" spans="1:28">
      <c r="A928" s="33">
        <v>25</v>
      </c>
      <c r="B928" s="17" t="s">
        <v>36</v>
      </c>
      <c r="C928" s="17" t="s">
        <v>37</v>
      </c>
      <c r="D928" s="33" t="s">
        <v>3091</v>
      </c>
      <c r="E928" s="33" t="s">
        <v>39</v>
      </c>
      <c r="F928" s="33" t="s">
        <v>40</v>
      </c>
      <c r="G928" s="33" t="s">
        <v>41</v>
      </c>
      <c r="H928" s="33" t="s">
        <v>3013</v>
      </c>
      <c r="I928" s="33" t="s">
        <v>3084</v>
      </c>
      <c r="J928" s="33" t="s">
        <v>56</v>
      </c>
      <c r="K928" s="42" t="s">
        <v>44</v>
      </c>
      <c r="L928" s="33" t="s">
        <v>455</v>
      </c>
      <c r="M928" s="33" t="s">
        <v>74</v>
      </c>
      <c r="N928" s="33" t="s">
        <v>47</v>
      </c>
      <c r="O928" s="33">
        <v>19</v>
      </c>
      <c r="P928" s="33">
        <v>19</v>
      </c>
      <c r="Q928" s="33">
        <v>0</v>
      </c>
      <c r="R928" s="33">
        <v>0</v>
      </c>
      <c r="S928" s="33">
        <v>0</v>
      </c>
      <c r="T928" s="33" t="s">
        <v>3092</v>
      </c>
      <c r="U928" s="33" t="s">
        <v>3086</v>
      </c>
      <c r="V928" s="33">
        <v>1</v>
      </c>
      <c r="W928" s="33">
        <v>98</v>
      </c>
      <c r="X928" s="33">
        <v>252</v>
      </c>
      <c r="Y928" s="33">
        <v>9</v>
      </c>
      <c r="Z928" s="101">
        <v>0.97</v>
      </c>
      <c r="AA928" s="33" t="s">
        <v>68</v>
      </c>
      <c r="AB928" s="33" t="s">
        <v>3087</v>
      </c>
    </row>
    <row r="929" s="15" customFormat="1" ht="48" spans="1:28">
      <c r="A929" s="33">
        <v>26</v>
      </c>
      <c r="B929" s="17" t="s">
        <v>36</v>
      </c>
      <c r="C929" s="17" t="s">
        <v>37</v>
      </c>
      <c r="D929" s="33" t="s">
        <v>3093</v>
      </c>
      <c r="E929" s="33" t="s">
        <v>39</v>
      </c>
      <c r="F929" s="33" t="s">
        <v>40</v>
      </c>
      <c r="G929" s="33" t="s">
        <v>41</v>
      </c>
      <c r="H929" s="33" t="s">
        <v>3013</v>
      </c>
      <c r="I929" s="33" t="s">
        <v>3084</v>
      </c>
      <c r="J929" s="33" t="s">
        <v>56</v>
      </c>
      <c r="K929" s="42" t="s">
        <v>44</v>
      </c>
      <c r="L929" s="33" t="s">
        <v>455</v>
      </c>
      <c r="M929" s="33" t="s">
        <v>74</v>
      </c>
      <c r="N929" s="33" t="s">
        <v>47</v>
      </c>
      <c r="O929" s="33">
        <v>16</v>
      </c>
      <c r="P929" s="33">
        <v>16</v>
      </c>
      <c r="Q929" s="33">
        <v>0</v>
      </c>
      <c r="R929" s="33">
        <v>0</v>
      </c>
      <c r="S929" s="33">
        <v>0</v>
      </c>
      <c r="T929" s="33" t="s">
        <v>3094</v>
      </c>
      <c r="U929" s="33" t="s">
        <v>3086</v>
      </c>
      <c r="V929" s="33">
        <v>1</v>
      </c>
      <c r="W929" s="33">
        <v>45</v>
      </c>
      <c r="X929" s="33">
        <v>125</v>
      </c>
      <c r="Y929" s="33">
        <v>15</v>
      </c>
      <c r="Z929" s="101">
        <v>0.97</v>
      </c>
      <c r="AA929" s="33" t="s">
        <v>68</v>
      </c>
      <c r="AB929" s="33" t="s">
        <v>3087</v>
      </c>
    </row>
    <row r="930" s="15" customFormat="1" ht="48" spans="1:28">
      <c r="A930" s="33">
        <v>27</v>
      </c>
      <c r="B930" s="17" t="s">
        <v>36</v>
      </c>
      <c r="C930" s="17" t="s">
        <v>37</v>
      </c>
      <c r="D930" s="33" t="s">
        <v>3095</v>
      </c>
      <c r="E930" s="33" t="s">
        <v>39</v>
      </c>
      <c r="F930" s="33" t="s">
        <v>40</v>
      </c>
      <c r="G930" s="33" t="s">
        <v>41</v>
      </c>
      <c r="H930" s="33" t="s">
        <v>3013</v>
      </c>
      <c r="I930" s="33" t="s">
        <v>3084</v>
      </c>
      <c r="J930" s="33" t="s">
        <v>56</v>
      </c>
      <c r="K930" s="42" t="s">
        <v>44</v>
      </c>
      <c r="L930" s="33" t="s">
        <v>455</v>
      </c>
      <c r="M930" s="33" t="s">
        <v>74</v>
      </c>
      <c r="N930" s="33" t="s">
        <v>47</v>
      </c>
      <c r="O930" s="33">
        <v>4</v>
      </c>
      <c r="P930" s="33">
        <v>4</v>
      </c>
      <c r="Q930" s="33">
        <v>0</v>
      </c>
      <c r="R930" s="33">
        <v>0</v>
      </c>
      <c r="S930" s="33">
        <v>0</v>
      </c>
      <c r="T930" s="33" t="s">
        <v>3096</v>
      </c>
      <c r="U930" s="33" t="s">
        <v>3086</v>
      </c>
      <c r="V930" s="33">
        <v>1</v>
      </c>
      <c r="W930" s="33">
        <v>45</v>
      </c>
      <c r="X930" s="33">
        <v>125</v>
      </c>
      <c r="Y930" s="33">
        <v>15</v>
      </c>
      <c r="Z930" s="101">
        <v>0.97</v>
      </c>
      <c r="AA930" s="33" t="s">
        <v>68</v>
      </c>
      <c r="AB930" s="33" t="s">
        <v>3087</v>
      </c>
    </row>
    <row r="931" s="15" customFormat="1" ht="36" spans="1:28">
      <c r="A931" s="33">
        <v>28</v>
      </c>
      <c r="B931" s="17" t="s">
        <v>36</v>
      </c>
      <c r="C931" s="17" t="s">
        <v>37</v>
      </c>
      <c r="D931" s="33" t="s">
        <v>3097</v>
      </c>
      <c r="E931" s="33" t="s">
        <v>39</v>
      </c>
      <c r="F931" s="33" t="s">
        <v>40</v>
      </c>
      <c r="G931" s="33" t="s">
        <v>41</v>
      </c>
      <c r="H931" s="33" t="s">
        <v>3013</v>
      </c>
      <c r="I931" s="33" t="s">
        <v>3084</v>
      </c>
      <c r="J931" s="33" t="s">
        <v>56</v>
      </c>
      <c r="K931" s="42" t="s">
        <v>44</v>
      </c>
      <c r="L931" s="33" t="s">
        <v>511</v>
      </c>
      <c r="M931" s="33" t="s">
        <v>301</v>
      </c>
      <c r="N931" s="33" t="s">
        <v>47</v>
      </c>
      <c r="O931" s="33">
        <v>12.4</v>
      </c>
      <c r="P931" s="33">
        <v>12.4</v>
      </c>
      <c r="Q931" s="33">
        <v>0</v>
      </c>
      <c r="R931" s="33">
        <v>0</v>
      </c>
      <c r="S931" s="33">
        <v>0</v>
      </c>
      <c r="T931" s="33" t="s">
        <v>3098</v>
      </c>
      <c r="U931" s="33" t="s">
        <v>3090</v>
      </c>
      <c r="V931" s="33">
        <v>1</v>
      </c>
      <c r="W931" s="33">
        <v>64</v>
      </c>
      <c r="X931" s="33">
        <v>255</v>
      </c>
      <c r="Y931" s="33">
        <v>26</v>
      </c>
      <c r="Z931" s="101">
        <v>0.97</v>
      </c>
      <c r="AA931" s="33" t="s">
        <v>68</v>
      </c>
      <c r="AB931" s="33" t="s">
        <v>3087</v>
      </c>
    </row>
    <row r="932" s="15" customFormat="1" ht="36" spans="1:28">
      <c r="A932" s="33">
        <v>29</v>
      </c>
      <c r="B932" s="17" t="s">
        <v>36</v>
      </c>
      <c r="C932" s="17" t="s">
        <v>37</v>
      </c>
      <c r="D932" s="33" t="s">
        <v>3099</v>
      </c>
      <c r="E932" s="33" t="s">
        <v>39</v>
      </c>
      <c r="F932" s="33" t="s">
        <v>40</v>
      </c>
      <c r="G932" s="33" t="s">
        <v>41</v>
      </c>
      <c r="H932" s="33" t="s">
        <v>3013</v>
      </c>
      <c r="I932" s="33" t="s">
        <v>3084</v>
      </c>
      <c r="J932" s="33" t="s">
        <v>56</v>
      </c>
      <c r="K932" s="42" t="s">
        <v>44</v>
      </c>
      <c r="L932" s="33" t="s">
        <v>455</v>
      </c>
      <c r="M932" s="33" t="s">
        <v>74</v>
      </c>
      <c r="N932" s="33" t="s">
        <v>47</v>
      </c>
      <c r="O932" s="33">
        <v>3</v>
      </c>
      <c r="P932" s="33">
        <v>3</v>
      </c>
      <c r="Q932" s="33">
        <v>0</v>
      </c>
      <c r="R932" s="33">
        <v>0</v>
      </c>
      <c r="S932" s="33">
        <v>0</v>
      </c>
      <c r="T932" s="33" t="s">
        <v>3100</v>
      </c>
      <c r="U932" s="33" t="s">
        <v>3101</v>
      </c>
      <c r="V932" s="33">
        <v>1</v>
      </c>
      <c r="W932" s="33">
        <v>132</v>
      </c>
      <c r="X932" s="33">
        <v>208</v>
      </c>
      <c r="Y932" s="33">
        <v>10</v>
      </c>
      <c r="Z932" s="101">
        <v>0.97</v>
      </c>
      <c r="AA932" s="33" t="s">
        <v>68</v>
      </c>
      <c r="AB932" s="33" t="s">
        <v>3087</v>
      </c>
    </row>
    <row r="933" s="15" customFormat="1" ht="36" spans="1:28">
      <c r="A933" s="33">
        <v>30</v>
      </c>
      <c r="B933" s="17" t="s">
        <v>36</v>
      </c>
      <c r="C933" s="17" t="s">
        <v>37</v>
      </c>
      <c r="D933" s="33" t="s">
        <v>3102</v>
      </c>
      <c r="E933" s="33" t="s">
        <v>39</v>
      </c>
      <c r="F933" s="33" t="s">
        <v>40</v>
      </c>
      <c r="G933" s="33" t="s">
        <v>41</v>
      </c>
      <c r="H933" s="33" t="s">
        <v>3013</v>
      </c>
      <c r="I933" s="33" t="s">
        <v>3084</v>
      </c>
      <c r="J933" s="33" t="s">
        <v>56</v>
      </c>
      <c r="K933" s="42" t="s">
        <v>44</v>
      </c>
      <c r="L933" s="33" t="s">
        <v>511</v>
      </c>
      <c r="M933" s="33" t="s">
        <v>301</v>
      </c>
      <c r="N933" s="33" t="s">
        <v>47</v>
      </c>
      <c r="O933" s="33">
        <v>15</v>
      </c>
      <c r="P933" s="33">
        <v>15</v>
      </c>
      <c r="Q933" s="33">
        <v>0</v>
      </c>
      <c r="R933" s="33">
        <v>0</v>
      </c>
      <c r="S933" s="33">
        <v>0</v>
      </c>
      <c r="T933" s="33" t="s">
        <v>3103</v>
      </c>
      <c r="U933" s="33" t="s">
        <v>3104</v>
      </c>
      <c r="V933" s="33">
        <v>1</v>
      </c>
      <c r="W933" s="33">
        <v>75</v>
      </c>
      <c r="X933" s="33">
        <v>280</v>
      </c>
      <c r="Y933" s="33">
        <v>23</v>
      </c>
      <c r="Z933" s="101">
        <v>0.97</v>
      </c>
      <c r="AA933" s="33" t="s">
        <v>68</v>
      </c>
      <c r="AB933" s="33" t="s">
        <v>3087</v>
      </c>
    </row>
    <row r="934" s="15" customFormat="1" ht="48" spans="1:28">
      <c r="A934" s="33">
        <v>31</v>
      </c>
      <c r="B934" s="17" t="s">
        <v>36</v>
      </c>
      <c r="C934" s="17" t="s">
        <v>37</v>
      </c>
      <c r="D934" s="33" t="s">
        <v>3105</v>
      </c>
      <c r="E934" s="33" t="s">
        <v>39</v>
      </c>
      <c r="F934" s="33" t="s">
        <v>40</v>
      </c>
      <c r="G934" s="33" t="s">
        <v>41</v>
      </c>
      <c r="H934" s="33" t="s">
        <v>3013</v>
      </c>
      <c r="I934" s="33" t="s">
        <v>3015</v>
      </c>
      <c r="J934" s="33" t="s">
        <v>103</v>
      </c>
      <c r="K934" s="42" t="s">
        <v>44</v>
      </c>
      <c r="L934" s="33" t="s">
        <v>511</v>
      </c>
      <c r="M934" s="33" t="s">
        <v>301</v>
      </c>
      <c r="N934" s="33" t="s">
        <v>47</v>
      </c>
      <c r="O934" s="33">
        <v>25</v>
      </c>
      <c r="P934" s="33">
        <v>25</v>
      </c>
      <c r="Q934" s="33">
        <v>0</v>
      </c>
      <c r="R934" s="33">
        <v>0</v>
      </c>
      <c r="S934" s="33">
        <v>0</v>
      </c>
      <c r="T934" s="33" t="s">
        <v>3106</v>
      </c>
      <c r="U934" s="33" t="s">
        <v>3107</v>
      </c>
      <c r="V934" s="33">
        <v>1</v>
      </c>
      <c r="W934" s="33">
        <v>112</v>
      </c>
      <c r="X934" s="33">
        <v>456</v>
      </c>
      <c r="Y934" s="33">
        <v>87</v>
      </c>
      <c r="Z934" s="101">
        <v>0.97</v>
      </c>
      <c r="AA934" s="33" t="s">
        <v>68</v>
      </c>
      <c r="AB934" s="33" t="s">
        <v>3018</v>
      </c>
    </row>
    <row r="935" s="15" customFormat="1" ht="48" spans="1:28">
      <c r="A935" s="33">
        <v>32</v>
      </c>
      <c r="B935" s="17" t="s">
        <v>36</v>
      </c>
      <c r="C935" s="17" t="s">
        <v>37</v>
      </c>
      <c r="D935" s="33" t="s">
        <v>3108</v>
      </c>
      <c r="E935" s="33" t="s">
        <v>39</v>
      </c>
      <c r="F935" s="33" t="s">
        <v>40</v>
      </c>
      <c r="G935" s="33" t="s">
        <v>41</v>
      </c>
      <c r="H935" s="33" t="s">
        <v>3013</v>
      </c>
      <c r="I935" s="33" t="s">
        <v>3015</v>
      </c>
      <c r="J935" s="33" t="s">
        <v>103</v>
      </c>
      <c r="K935" s="42" t="s">
        <v>44</v>
      </c>
      <c r="L935" s="33" t="s">
        <v>511</v>
      </c>
      <c r="M935" s="33" t="s">
        <v>74</v>
      </c>
      <c r="N935" s="33" t="s">
        <v>47</v>
      </c>
      <c r="O935" s="33">
        <v>14.5</v>
      </c>
      <c r="P935" s="33">
        <v>14.5</v>
      </c>
      <c r="Q935" s="33">
        <v>0</v>
      </c>
      <c r="R935" s="33">
        <v>0</v>
      </c>
      <c r="S935" s="33">
        <v>0</v>
      </c>
      <c r="T935" s="33" t="s">
        <v>3109</v>
      </c>
      <c r="U935" s="33" t="s">
        <v>3110</v>
      </c>
      <c r="V935" s="33">
        <v>1</v>
      </c>
      <c r="W935" s="33">
        <v>75</v>
      </c>
      <c r="X935" s="33">
        <v>286</v>
      </c>
      <c r="Y935" s="33">
        <v>45</v>
      </c>
      <c r="Z935" s="101">
        <v>0.97</v>
      </c>
      <c r="AA935" s="33" t="s">
        <v>68</v>
      </c>
      <c r="AB935" s="33" t="s">
        <v>3018</v>
      </c>
    </row>
    <row r="936" s="15" customFormat="1" ht="60" spans="1:28">
      <c r="A936" s="33">
        <v>33</v>
      </c>
      <c r="B936" s="17" t="s">
        <v>36</v>
      </c>
      <c r="C936" s="17" t="s">
        <v>37</v>
      </c>
      <c r="D936" s="33" t="s">
        <v>3111</v>
      </c>
      <c r="E936" s="33" t="s">
        <v>39</v>
      </c>
      <c r="F936" s="33" t="s">
        <v>40</v>
      </c>
      <c r="G936" s="33" t="s">
        <v>41</v>
      </c>
      <c r="H936" s="33" t="s">
        <v>3013</v>
      </c>
      <c r="I936" s="33" t="s">
        <v>3015</v>
      </c>
      <c r="J936" s="33" t="s">
        <v>103</v>
      </c>
      <c r="K936" s="42" t="s">
        <v>44</v>
      </c>
      <c r="L936" s="33" t="s">
        <v>511</v>
      </c>
      <c r="M936" s="33" t="s">
        <v>74</v>
      </c>
      <c r="N936" s="33" t="s">
        <v>47</v>
      </c>
      <c r="O936" s="33">
        <v>11</v>
      </c>
      <c r="P936" s="33">
        <v>11</v>
      </c>
      <c r="Q936" s="33">
        <v>0</v>
      </c>
      <c r="R936" s="33">
        <v>0</v>
      </c>
      <c r="S936" s="33">
        <v>0</v>
      </c>
      <c r="T936" s="33" t="s">
        <v>3112</v>
      </c>
      <c r="U936" s="33" t="s">
        <v>3113</v>
      </c>
      <c r="V936" s="33">
        <v>1</v>
      </c>
      <c r="W936" s="33">
        <v>26</v>
      </c>
      <c r="X936" s="33">
        <v>123</v>
      </c>
      <c r="Y936" s="33">
        <v>16</v>
      </c>
      <c r="Z936" s="101">
        <v>0.97</v>
      </c>
      <c r="AA936" s="33" t="s">
        <v>68</v>
      </c>
      <c r="AB936" s="33" t="s">
        <v>3018</v>
      </c>
    </row>
    <row r="937" s="15" customFormat="1" ht="36" spans="1:28">
      <c r="A937" s="33">
        <v>34</v>
      </c>
      <c r="B937" s="17" t="s">
        <v>36</v>
      </c>
      <c r="C937" s="17" t="s">
        <v>37</v>
      </c>
      <c r="D937" s="33" t="s">
        <v>3114</v>
      </c>
      <c r="E937" s="33" t="s">
        <v>39</v>
      </c>
      <c r="F937" s="33" t="s">
        <v>40</v>
      </c>
      <c r="G937" s="33" t="s">
        <v>41</v>
      </c>
      <c r="H937" s="33" t="s">
        <v>3013</v>
      </c>
      <c r="I937" s="33" t="s">
        <v>3015</v>
      </c>
      <c r="J937" s="33" t="s">
        <v>103</v>
      </c>
      <c r="K937" s="42" t="s">
        <v>44</v>
      </c>
      <c r="L937" s="33" t="s">
        <v>455</v>
      </c>
      <c r="M937" s="33" t="s">
        <v>74</v>
      </c>
      <c r="N937" s="33" t="s">
        <v>47</v>
      </c>
      <c r="O937" s="33">
        <v>23</v>
      </c>
      <c r="P937" s="33">
        <v>23</v>
      </c>
      <c r="Q937" s="33">
        <v>0</v>
      </c>
      <c r="R937" s="33">
        <v>0</v>
      </c>
      <c r="S937" s="33">
        <v>0</v>
      </c>
      <c r="T937" s="33" t="s">
        <v>3115</v>
      </c>
      <c r="U937" s="33" t="s">
        <v>3116</v>
      </c>
      <c r="V937" s="33">
        <v>1</v>
      </c>
      <c r="W937" s="33">
        <v>53</v>
      </c>
      <c r="X937" s="33">
        <v>188</v>
      </c>
      <c r="Y937" s="33">
        <v>5</v>
      </c>
      <c r="Z937" s="101">
        <v>0.97</v>
      </c>
      <c r="AA937" s="33" t="s">
        <v>68</v>
      </c>
      <c r="AB937" s="33" t="s">
        <v>3018</v>
      </c>
    </row>
    <row r="938" s="15" customFormat="1" ht="60" spans="1:28">
      <c r="A938" s="33">
        <v>35</v>
      </c>
      <c r="B938" s="17" t="s">
        <v>36</v>
      </c>
      <c r="C938" s="17" t="s">
        <v>37</v>
      </c>
      <c r="D938" s="33" t="s">
        <v>3117</v>
      </c>
      <c r="E938" s="33" t="s">
        <v>39</v>
      </c>
      <c r="F938" s="33" t="s">
        <v>40</v>
      </c>
      <c r="G938" s="33" t="s">
        <v>41</v>
      </c>
      <c r="H938" s="33" t="s">
        <v>3013</v>
      </c>
      <c r="I938" s="33" t="s">
        <v>3015</v>
      </c>
      <c r="J938" s="33" t="s">
        <v>103</v>
      </c>
      <c r="K938" s="42" t="s">
        <v>44</v>
      </c>
      <c r="L938" s="33" t="s">
        <v>511</v>
      </c>
      <c r="M938" s="33" t="s">
        <v>301</v>
      </c>
      <c r="N938" s="33" t="s">
        <v>47</v>
      </c>
      <c r="O938" s="33">
        <v>18</v>
      </c>
      <c r="P938" s="33">
        <v>18</v>
      </c>
      <c r="Q938" s="33">
        <v>0</v>
      </c>
      <c r="R938" s="33">
        <v>0</v>
      </c>
      <c r="S938" s="33">
        <v>0</v>
      </c>
      <c r="T938" s="33" t="s">
        <v>3118</v>
      </c>
      <c r="U938" s="33" t="s">
        <v>3119</v>
      </c>
      <c r="V938" s="33">
        <v>1</v>
      </c>
      <c r="W938" s="33">
        <v>25</v>
      </c>
      <c r="X938" s="33">
        <v>98</v>
      </c>
      <c r="Y938" s="33">
        <v>37</v>
      </c>
      <c r="Z938" s="101">
        <v>0.97</v>
      </c>
      <c r="AA938" s="33" t="s">
        <v>68</v>
      </c>
      <c r="AB938" s="33" t="s">
        <v>3018</v>
      </c>
    </row>
    <row r="939" s="15" customFormat="1" ht="36" spans="1:28">
      <c r="A939" s="33">
        <v>36</v>
      </c>
      <c r="B939" s="17" t="s">
        <v>36</v>
      </c>
      <c r="C939" s="17" t="s">
        <v>37</v>
      </c>
      <c r="D939" s="33" t="s">
        <v>3120</v>
      </c>
      <c r="E939" s="33" t="s">
        <v>39</v>
      </c>
      <c r="F939" s="33" t="s">
        <v>40</v>
      </c>
      <c r="G939" s="33" t="s">
        <v>41</v>
      </c>
      <c r="H939" s="33" t="s">
        <v>3013</v>
      </c>
      <c r="I939" s="33" t="s">
        <v>3015</v>
      </c>
      <c r="J939" s="33" t="s">
        <v>103</v>
      </c>
      <c r="K939" s="42" t="s">
        <v>44</v>
      </c>
      <c r="L939" s="33" t="s">
        <v>455</v>
      </c>
      <c r="M939" s="33" t="s">
        <v>74</v>
      </c>
      <c r="N939" s="33" t="s">
        <v>47</v>
      </c>
      <c r="O939" s="33">
        <v>16</v>
      </c>
      <c r="P939" s="33">
        <v>16</v>
      </c>
      <c r="Q939" s="33">
        <v>0</v>
      </c>
      <c r="R939" s="33">
        <v>0</v>
      </c>
      <c r="S939" s="33">
        <v>0</v>
      </c>
      <c r="T939" s="33" t="s">
        <v>3121</v>
      </c>
      <c r="U939" s="33" t="s">
        <v>3122</v>
      </c>
      <c r="V939" s="33">
        <v>1</v>
      </c>
      <c r="W939" s="33">
        <v>53</v>
      </c>
      <c r="X939" s="33">
        <v>188</v>
      </c>
      <c r="Y939" s="33">
        <v>5</v>
      </c>
      <c r="Z939" s="101">
        <v>0.97</v>
      </c>
      <c r="AA939" s="33" t="s">
        <v>68</v>
      </c>
      <c r="AB939" s="33" t="s">
        <v>3018</v>
      </c>
    </row>
    <row r="940" s="15" customFormat="1" ht="60" spans="1:28">
      <c r="A940" s="33">
        <v>37</v>
      </c>
      <c r="B940" s="17" t="s">
        <v>36</v>
      </c>
      <c r="C940" s="17" t="s">
        <v>37</v>
      </c>
      <c r="D940" s="33" t="s">
        <v>3123</v>
      </c>
      <c r="E940" s="33" t="s">
        <v>39</v>
      </c>
      <c r="F940" s="33" t="s">
        <v>40</v>
      </c>
      <c r="G940" s="33" t="s">
        <v>41</v>
      </c>
      <c r="H940" s="33" t="s">
        <v>3013</v>
      </c>
      <c r="I940" s="33" t="s">
        <v>3015</v>
      </c>
      <c r="J940" s="33" t="s">
        <v>103</v>
      </c>
      <c r="K940" s="42" t="s">
        <v>44</v>
      </c>
      <c r="L940" s="33" t="s">
        <v>511</v>
      </c>
      <c r="M940" s="33" t="s">
        <v>301</v>
      </c>
      <c r="N940" s="33" t="s">
        <v>47</v>
      </c>
      <c r="O940" s="33">
        <v>8</v>
      </c>
      <c r="P940" s="33">
        <v>8</v>
      </c>
      <c r="Q940" s="33">
        <v>0</v>
      </c>
      <c r="R940" s="33">
        <v>0</v>
      </c>
      <c r="S940" s="33">
        <v>0</v>
      </c>
      <c r="T940" s="33" t="s">
        <v>3124</v>
      </c>
      <c r="U940" s="33" t="s">
        <v>3125</v>
      </c>
      <c r="V940" s="33">
        <v>1</v>
      </c>
      <c r="W940" s="33">
        <v>43</v>
      </c>
      <c r="X940" s="33">
        <v>169</v>
      </c>
      <c r="Y940" s="33">
        <v>36</v>
      </c>
      <c r="Z940" s="101">
        <v>0.97</v>
      </c>
      <c r="AA940" s="33" t="s">
        <v>68</v>
      </c>
      <c r="AB940" s="33" t="s">
        <v>3018</v>
      </c>
    </row>
    <row r="941" s="15" customFormat="1" ht="60" spans="1:28">
      <c r="A941" s="33">
        <v>38</v>
      </c>
      <c r="B941" s="17" t="s">
        <v>36</v>
      </c>
      <c r="C941" s="17" t="s">
        <v>37</v>
      </c>
      <c r="D941" s="33" t="s">
        <v>3126</v>
      </c>
      <c r="E941" s="33" t="s">
        <v>39</v>
      </c>
      <c r="F941" s="33" t="s">
        <v>40</v>
      </c>
      <c r="G941" s="33" t="s">
        <v>41</v>
      </c>
      <c r="H941" s="33" t="s">
        <v>3013</v>
      </c>
      <c r="I941" s="33" t="s">
        <v>3015</v>
      </c>
      <c r="J941" s="33" t="s">
        <v>103</v>
      </c>
      <c r="K941" s="42" t="s">
        <v>44</v>
      </c>
      <c r="L941" s="33" t="s">
        <v>511</v>
      </c>
      <c r="M941" s="33" t="s">
        <v>301</v>
      </c>
      <c r="N941" s="33" t="s">
        <v>47</v>
      </c>
      <c r="O941" s="33">
        <v>10</v>
      </c>
      <c r="P941" s="33">
        <v>10</v>
      </c>
      <c r="Q941" s="33">
        <v>0</v>
      </c>
      <c r="R941" s="33">
        <v>0</v>
      </c>
      <c r="S941" s="33">
        <v>0</v>
      </c>
      <c r="T941" s="33" t="s">
        <v>3127</v>
      </c>
      <c r="U941" s="33" t="s">
        <v>3125</v>
      </c>
      <c r="V941" s="33">
        <v>1</v>
      </c>
      <c r="W941" s="33">
        <v>43</v>
      </c>
      <c r="X941" s="33">
        <v>169</v>
      </c>
      <c r="Y941" s="33">
        <v>36</v>
      </c>
      <c r="Z941" s="101">
        <v>0.97</v>
      </c>
      <c r="AA941" s="33" t="s">
        <v>68</v>
      </c>
      <c r="AB941" s="33" t="s">
        <v>3018</v>
      </c>
    </row>
    <row r="942" s="15" customFormat="1" ht="36" spans="1:28">
      <c r="A942" s="33">
        <v>39</v>
      </c>
      <c r="B942" s="17" t="s">
        <v>36</v>
      </c>
      <c r="C942" s="17" t="s">
        <v>37</v>
      </c>
      <c r="D942" s="33" t="s">
        <v>3128</v>
      </c>
      <c r="E942" s="33" t="s">
        <v>39</v>
      </c>
      <c r="F942" s="33" t="s">
        <v>40</v>
      </c>
      <c r="G942" s="33" t="s">
        <v>41</v>
      </c>
      <c r="H942" s="33" t="s">
        <v>3013</v>
      </c>
      <c r="I942" s="33" t="s">
        <v>3015</v>
      </c>
      <c r="J942" s="33" t="s">
        <v>103</v>
      </c>
      <c r="K942" s="42" t="s">
        <v>44</v>
      </c>
      <c r="L942" s="33" t="s">
        <v>455</v>
      </c>
      <c r="M942" s="33" t="s">
        <v>74</v>
      </c>
      <c r="N942" s="33" t="s">
        <v>47</v>
      </c>
      <c r="O942" s="33">
        <v>70</v>
      </c>
      <c r="P942" s="33">
        <v>70</v>
      </c>
      <c r="Q942" s="33">
        <v>0</v>
      </c>
      <c r="R942" s="33">
        <v>0</v>
      </c>
      <c r="S942" s="33">
        <v>0</v>
      </c>
      <c r="T942" s="33" t="s">
        <v>3129</v>
      </c>
      <c r="U942" s="33" t="s">
        <v>3130</v>
      </c>
      <c r="V942" s="33">
        <v>1</v>
      </c>
      <c r="W942" s="33">
        <v>92</v>
      </c>
      <c r="X942" s="33">
        <v>386</v>
      </c>
      <c r="Y942" s="33">
        <v>68</v>
      </c>
      <c r="Z942" s="101">
        <v>0.97</v>
      </c>
      <c r="AA942" s="33" t="s">
        <v>68</v>
      </c>
      <c r="AB942" s="33" t="s">
        <v>3018</v>
      </c>
    </row>
    <row r="943" s="15" customFormat="1" ht="36" spans="1:28">
      <c r="A943" s="33">
        <v>40</v>
      </c>
      <c r="B943" s="17" t="s">
        <v>36</v>
      </c>
      <c r="C943" s="17" t="s">
        <v>37</v>
      </c>
      <c r="D943" s="33" t="s">
        <v>3131</v>
      </c>
      <c r="E943" s="33" t="s">
        <v>39</v>
      </c>
      <c r="F943" s="33" t="s">
        <v>40</v>
      </c>
      <c r="G943" s="33" t="s">
        <v>41</v>
      </c>
      <c r="H943" s="33" t="s">
        <v>3013</v>
      </c>
      <c r="I943" s="33" t="s">
        <v>3015</v>
      </c>
      <c r="J943" s="33" t="s">
        <v>103</v>
      </c>
      <c r="K943" s="42" t="s">
        <v>44</v>
      </c>
      <c r="L943" s="33" t="s">
        <v>455</v>
      </c>
      <c r="M943" s="33" t="s">
        <v>74</v>
      </c>
      <c r="N943" s="33" t="s">
        <v>47</v>
      </c>
      <c r="O943" s="33">
        <v>13</v>
      </c>
      <c r="P943" s="33">
        <v>13</v>
      </c>
      <c r="Q943" s="33">
        <v>0</v>
      </c>
      <c r="R943" s="33">
        <v>0</v>
      </c>
      <c r="S943" s="33">
        <v>0</v>
      </c>
      <c r="T943" s="33" t="s">
        <v>3132</v>
      </c>
      <c r="U943" s="33" t="s">
        <v>3116</v>
      </c>
      <c r="V943" s="33">
        <v>1</v>
      </c>
      <c r="W943" s="33">
        <v>53</v>
      </c>
      <c r="X943" s="33">
        <v>188</v>
      </c>
      <c r="Y943" s="33">
        <v>5</v>
      </c>
      <c r="Z943" s="101">
        <v>0.97</v>
      </c>
      <c r="AA943" s="33" t="s">
        <v>68</v>
      </c>
      <c r="AB943" s="33" t="s">
        <v>3018</v>
      </c>
    </row>
    <row r="944" s="15" customFormat="1" ht="84" spans="1:28">
      <c r="A944" s="33">
        <v>41</v>
      </c>
      <c r="B944" s="17" t="s">
        <v>36</v>
      </c>
      <c r="C944" s="17" t="s">
        <v>37</v>
      </c>
      <c r="D944" s="33" t="s">
        <v>3133</v>
      </c>
      <c r="E944" s="33" t="s">
        <v>39</v>
      </c>
      <c r="F944" s="33" t="s">
        <v>40</v>
      </c>
      <c r="G944" s="33" t="s">
        <v>41</v>
      </c>
      <c r="H944" s="33" t="s">
        <v>3013</v>
      </c>
      <c r="I944" s="33" t="s">
        <v>3015</v>
      </c>
      <c r="J944" s="33" t="s">
        <v>103</v>
      </c>
      <c r="K944" s="42" t="s">
        <v>44</v>
      </c>
      <c r="L944" s="33" t="s">
        <v>511</v>
      </c>
      <c r="M944" s="33" t="s">
        <v>301</v>
      </c>
      <c r="N944" s="33" t="s">
        <v>47</v>
      </c>
      <c r="O944" s="33">
        <v>35</v>
      </c>
      <c r="P944" s="33">
        <v>35</v>
      </c>
      <c r="Q944" s="33">
        <v>0</v>
      </c>
      <c r="R944" s="33">
        <v>0</v>
      </c>
      <c r="S944" s="33">
        <v>0</v>
      </c>
      <c r="T944" s="33" t="s">
        <v>3134</v>
      </c>
      <c r="U944" s="33" t="s">
        <v>3135</v>
      </c>
      <c r="V944" s="33">
        <v>1</v>
      </c>
      <c r="W944" s="33">
        <v>54</v>
      </c>
      <c r="X944" s="33">
        <v>235</v>
      </c>
      <c r="Y944" s="33">
        <v>21</v>
      </c>
      <c r="Z944" s="101">
        <v>0.97</v>
      </c>
      <c r="AA944" s="33" t="s">
        <v>68</v>
      </c>
      <c r="AB944" s="33" t="s">
        <v>3018</v>
      </c>
    </row>
    <row r="945" s="15" customFormat="1" ht="48" spans="1:28">
      <c r="A945" s="33">
        <v>42</v>
      </c>
      <c r="B945" s="17" t="s">
        <v>36</v>
      </c>
      <c r="C945" s="17" t="s">
        <v>37</v>
      </c>
      <c r="D945" s="33" t="s">
        <v>3136</v>
      </c>
      <c r="E945" s="33" t="s">
        <v>39</v>
      </c>
      <c r="F945" s="33" t="s">
        <v>40</v>
      </c>
      <c r="G945" s="33" t="s">
        <v>41</v>
      </c>
      <c r="H945" s="33" t="s">
        <v>3013</v>
      </c>
      <c r="I945" s="33" t="s">
        <v>3015</v>
      </c>
      <c r="J945" s="33" t="s">
        <v>103</v>
      </c>
      <c r="K945" s="42" t="s">
        <v>44</v>
      </c>
      <c r="L945" s="33" t="s">
        <v>455</v>
      </c>
      <c r="M945" s="33" t="s">
        <v>74</v>
      </c>
      <c r="N945" s="33" t="s">
        <v>47</v>
      </c>
      <c r="O945" s="33">
        <v>36</v>
      </c>
      <c r="P945" s="33">
        <v>36</v>
      </c>
      <c r="Q945" s="33">
        <v>0</v>
      </c>
      <c r="R945" s="33">
        <v>0</v>
      </c>
      <c r="S945" s="33">
        <v>0</v>
      </c>
      <c r="T945" s="33" t="s">
        <v>3137</v>
      </c>
      <c r="U945" s="33" t="s">
        <v>3138</v>
      </c>
      <c r="V945" s="33">
        <v>1</v>
      </c>
      <c r="W945" s="33">
        <v>58</v>
      </c>
      <c r="X945" s="33">
        <v>236</v>
      </c>
      <c r="Y945" s="33"/>
      <c r="Z945" s="101">
        <v>0.97</v>
      </c>
      <c r="AA945" s="33" t="s">
        <v>68</v>
      </c>
      <c r="AB945" s="33" t="s">
        <v>3018</v>
      </c>
    </row>
    <row r="946" s="15" customFormat="1" ht="60" spans="1:28">
      <c r="A946" s="33">
        <v>43</v>
      </c>
      <c r="B946" s="17" t="s">
        <v>36</v>
      </c>
      <c r="C946" s="17" t="s">
        <v>37</v>
      </c>
      <c r="D946" s="33" t="s">
        <v>3139</v>
      </c>
      <c r="E946" s="33" t="s">
        <v>39</v>
      </c>
      <c r="F946" s="33" t="s">
        <v>40</v>
      </c>
      <c r="G946" s="33" t="s">
        <v>41</v>
      </c>
      <c r="H946" s="33" t="s">
        <v>3013</v>
      </c>
      <c r="I946" s="33" t="s">
        <v>3015</v>
      </c>
      <c r="J946" s="33" t="s">
        <v>103</v>
      </c>
      <c r="K946" s="42" t="s">
        <v>44</v>
      </c>
      <c r="L946" s="33" t="s">
        <v>511</v>
      </c>
      <c r="M946" s="33" t="s">
        <v>301</v>
      </c>
      <c r="N946" s="33" t="s">
        <v>47</v>
      </c>
      <c r="O946" s="33">
        <v>12</v>
      </c>
      <c r="P946" s="33">
        <v>12</v>
      </c>
      <c r="Q946" s="33">
        <v>0</v>
      </c>
      <c r="R946" s="33">
        <v>0</v>
      </c>
      <c r="S946" s="33">
        <v>0</v>
      </c>
      <c r="T946" s="33" t="s">
        <v>3140</v>
      </c>
      <c r="U946" s="33" t="s">
        <v>3119</v>
      </c>
      <c r="V946" s="33">
        <v>1</v>
      </c>
      <c r="W946" s="33">
        <v>52</v>
      </c>
      <c r="X946" s="33">
        <v>183</v>
      </c>
      <c r="Y946" s="33">
        <v>35</v>
      </c>
      <c r="Z946" s="101">
        <v>0.97</v>
      </c>
      <c r="AA946" s="33" t="s">
        <v>68</v>
      </c>
      <c r="AB946" s="33" t="s">
        <v>3018</v>
      </c>
    </row>
    <row r="947" s="15" customFormat="1" ht="60" spans="1:28">
      <c r="A947" s="33">
        <v>44</v>
      </c>
      <c r="B947" s="17" t="s">
        <v>36</v>
      </c>
      <c r="C947" s="17" t="s">
        <v>37</v>
      </c>
      <c r="D947" s="33" t="s">
        <v>3141</v>
      </c>
      <c r="E947" s="33" t="s">
        <v>39</v>
      </c>
      <c r="F947" s="33" t="s">
        <v>40</v>
      </c>
      <c r="G947" s="33" t="s">
        <v>41</v>
      </c>
      <c r="H947" s="33" t="s">
        <v>3013</v>
      </c>
      <c r="I947" s="33" t="s">
        <v>3015</v>
      </c>
      <c r="J947" s="33" t="s">
        <v>103</v>
      </c>
      <c r="K947" s="42" t="s">
        <v>44</v>
      </c>
      <c r="L947" s="33" t="s">
        <v>511</v>
      </c>
      <c r="M947" s="33" t="s">
        <v>301</v>
      </c>
      <c r="N947" s="33" t="s">
        <v>47</v>
      </c>
      <c r="O947" s="33">
        <v>50</v>
      </c>
      <c r="P947" s="33">
        <v>50</v>
      </c>
      <c r="Q947" s="33">
        <v>0</v>
      </c>
      <c r="R947" s="33">
        <v>0</v>
      </c>
      <c r="S947" s="33">
        <v>0</v>
      </c>
      <c r="T947" s="33" t="s">
        <v>3142</v>
      </c>
      <c r="U947" s="33" t="s">
        <v>3143</v>
      </c>
      <c r="V947" s="33">
        <v>1</v>
      </c>
      <c r="W947" s="33">
        <v>55</v>
      </c>
      <c r="X947" s="33">
        <v>189</v>
      </c>
      <c r="Y947" s="33">
        <v>36</v>
      </c>
      <c r="Z947" s="101">
        <v>0.97</v>
      </c>
      <c r="AA947" s="33" t="s">
        <v>68</v>
      </c>
      <c r="AB947" s="33" t="s">
        <v>3018</v>
      </c>
    </row>
    <row r="948" s="15" customFormat="1" ht="48" spans="1:28">
      <c r="A948" s="33">
        <v>45</v>
      </c>
      <c r="B948" s="17" t="s">
        <v>36</v>
      </c>
      <c r="C948" s="17" t="s">
        <v>37</v>
      </c>
      <c r="D948" s="33" t="s">
        <v>3144</v>
      </c>
      <c r="E948" s="33" t="s">
        <v>39</v>
      </c>
      <c r="F948" s="33" t="s">
        <v>40</v>
      </c>
      <c r="G948" s="33" t="s">
        <v>41</v>
      </c>
      <c r="H948" s="33" t="s">
        <v>3013</v>
      </c>
      <c r="I948" s="33" t="s">
        <v>3015</v>
      </c>
      <c r="J948" s="33" t="s">
        <v>103</v>
      </c>
      <c r="K948" s="42" t="s">
        <v>44</v>
      </c>
      <c r="L948" s="33" t="s">
        <v>511</v>
      </c>
      <c r="M948" s="33" t="s">
        <v>301</v>
      </c>
      <c r="N948" s="33" t="s">
        <v>47</v>
      </c>
      <c r="O948" s="33">
        <v>30</v>
      </c>
      <c r="P948" s="33">
        <v>30</v>
      </c>
      <c r="Q948" s="33">
        <v>0</v>
      </c>
      <c r="R948" s="33">
        <v>0</v>
      </c>
      <c r="S948" s="33">
        <v>0</v>
      </c>
      <c r="T948" s="33" t="s">
        <v>3145</v>
      </c>
      <c r="U948" s="33" t="s">
        <v>3146</v>
      </c>
      <c r="V948" s="33">
        <v>1</v>
      </c>
      <c r="W948" s="33">
        <v>48</v>
      </c>
      <c r="X948" s="33">
        <v>157</v>
      </c>
      <c r="Y948" s="33">
        <v>38</v>
      </c>
      <c r="Z948" s="101">
        <v>0.97</v>
      </c>
      <c r="AA948" s="33" t="s">
        <v>68</v>
      </c>
      <c r="AB948" s="33" t="s">
        <v>3018</v>
      </c>
    </row>
    <row r="949" s="15" customFormat="1" ht="48" spans="1:28">
      <c r="A949" s="33">
        <v>46</v>
      </c>
      <c r="B949" s="17" t="s">
        <v>36</v>
      </c>
      <c r="C949" s="17" t="s">
        <v>37</v>
      </c>
      <c r="D949" s="33" t="s">
        <v>3147</v>
      </c>
      <c r="E949" s="33" t="s">
        <v>39</v>
      </c>
      <c r="F949" s="33" t="s">
        <v>40</v>
      </c>
      <c r="G949" s="33" t="s">
        <v>41</v>
      </c>
      <c r="H949" s="33" t="s">
        <v>3013</v>
      </c>
      <c r="I949" s="33" t="s">
        <v>3015</v>
      </c>
      <c r="J949" s="33" t="s">
        <v>103</v>
      </c>
      <c r="K949" s="42" t="s">
        <v>44</v>
      </c>
      <c r="L949" s="33" t="s">
        <v>511</v>
      </c>
      <c r="M949" s="33" t="s">
        <v>301</v>
      </c>
      <c r="N949" s="33" t="s">
        <v>47</v>
      </c>
      <c r="O949" s="33">
        <v>4.5</v>
      </c>
      <c r="P949" s="33">
        <v>4.5</v>
      </c>
      <c r="Q949" s="33">
        <v>0</v>
      </c>
      <c r="R949" s="33">
        <v>0</v>
      </c>
      <c r="S949" s="33">
        <v>0</v>
      </c>
      <c r="T949" s="33" t="s">
        <v>3148</v>
      </c>
      <c r="U949" s="33" t="s">
        <v>3146</v>
      </c>
      <c r="V949" s="33">
        <v>1</v>
      </c>
      <c r="W949" s="33">
        <v>24</v>
      </c>
      <c r="X949" s="33">
        <v>99</v>
      </c>
      <c r="Y949" s="33">
        <v>25</v>
      </c>
      <c r="Z949" s="101">
        <v>0.97</v>
      </c>
      <c r="AA949" s="33" t="s">
        <v>68</v>
      </c>
      <c r="AB949" s="33" t="s">
        <v>3018</v>
      </c>
    </row>
    <row r="950" s="15" customFormat="1" ht="60" spans="1:28">
      <c r="A950" s="33">
        <v>47</v>
      </c>
      <c r="B950" s="17" t="s">
        <v>36</v>
      </c>
      <c r="C950" s="17" t="s">
        <v>37</v>
      </c>
      <c r="D950" s="33" t="s">
        <v>3149</v>
      </c>
      <c r="E950" s="33" t="s">
        <v>39</v>
      </c>
      <c r="F950" s="33" t="s">
        <v>40</v>
      </c>
      <c r="G950" s="33" t="s">
        <v>41</v>
      </c>
      <c r="H950" s="33" t="s">
        <v>3013</v>
      </c>
      <c r="I950" s="33" t="s">
        <v>3015</v>
      </c>
      <c r="J950" s="33" t="s">
        <v>103</v>
      </c>
      <c r="K950" s="42" t="s">
        <v>44</v>
      </c>
      <c r="L950" s="33" t="s">
        <v>511</v>
      </c>
      <c r="M950" s="33" t="s">
        <v>301</v>
      </c>
      <c r="N950" s="33" t="s">
        <v>47</v>
      </c>
      <c r="O950" s="33">
        <v>25</v>
      </c>
      <c r="P950" s="33">
        <v>25</v>
      </c>
      <c r="Q950" s="33">
        <v>0</v>
      </c>
      <c r="R950" s="33">
        <v>0</v>
      </c>
      <c r="S950" s="33">
        <v>0</v>
      </c>
      <c r="T950" s="33" t="s">
        <v>3150</v>
      </c>
      <c r="U950" s="33" t="s">
        <v>3135</v>
      </c>
      <c r="V950" s="33">
        <v>1</v>
      </c>
      <c r="W950" s="33">
        <v>54</v>
      </c>
      <c r="X950" s="33">
        <v>235</v>
      </c>
      <c r="Y950" s="33">
        <v>21</v>
      </c>
      <c r="Z950" s="101">
        <v>0.97</v>
      </c>
      <c r="AA950" s="33" t="s">
        <v>68</v>
      </c>
      <c r="AB950" s="33" t="s">
        <v>3018</v>
      </c>
    </row>
    <row r="951" s="15" customFormat="1" ht="84" spans="1:28">
      <c r="A951" s="33">
        <v>48</v>
      </c>
      <c r="B951" s="17" t="s">
        <v>36</v>
      </c>
      <c r="C951" s="17" t="s">
        <v>37</v>
      </c>
      <c r="D951" s="33" t="s">
        <v>3133</v>
      </c>
      <c r="E951" s="33" t="s">
        <v>39</v>
      </c>
      <c r="F951" s="33" t="s">
        <v>40</v>
      </c>
      <c r="G951" s="33" t="s">
        <v>41</v>
      </c>
      <c r="H951" s="33" t="s">
        <v>3013</v>
      </c>
      <c r="I951" s="33" t="s">
        <v>3015</v>
      </c>
      <c r="J951" s="33" t="s">
        <v>103</v>
      </c>
      <c r="K951" s="42" t="s">
        <v>44</v>
      </c>
      <c r="L951" s="33" t="s">
        <v>511</v>
      </c>
      <c r="M951" s="33" t="s">
        <v>301</v>
      </c>
      <c r="N951" s="33" t="s">
        <v>47</v>
      </c>
      <c r="O951" s="33">
        <v>35</v>
      </c>
      <c r="P951" s="33">
        <v>35</v>
      </c>
      <c r="Q951" s="33">
        <v>0</v>
      </c>
      <c r="R951" s="33">
        <v>0</v>
      </c>
      <c r="S951" s="33">
        <v>0</v>
      </c>
      <c r="T951" s="33" t="s">
        <v>3134</v>
      </c>
      <c r="U951" s="33" t="s">
        <v>3135</v>
      </c>
      <c r="V951" s="33">
        <v>1</v>
      </c>
      <c r="W951" s="33">
        <v>54</v>
      </c>
      <c r="X951" s="33">
        <v>235</v>
      </c>
      <c r="Y951" s="33">
        <v>21</v>
      </c>
      <c r="Z951" s="101">
        <v>0.97</v>
      </c>
      <c r="AA951" s="33" t="s">
        <v>68</v>
      </c>
      <c r="AB951" s="33" t="s">
        <v>3018</v>
      </c>
    </row>
    <row r="952" s="15" customFormat="1" ht="60" spans="1:28">
      <c r="A952" s="33">
        <v>49</v>
      </c>
      <c r="B952" s="17" t="s">
        <v>36</v>
      </c>
      <c r="C952" s="17" t="s">
        <v>37</v>
      </c>
      <c r="D952" s="33" t="s">
        <v>3151</v>
      </c>
      <c r="E952" s="33" t="s">
        <v>39</v>
      </c>
      <c r="F952" s="33" t="s">
        <v>40</v>
      </c>
      <c r="G952" s="33" t="s">
        <v>41</v>
      </c>
      <c r="H952" s="33" t="s">
        <v>3013</v>
      </c>
      <c r="I952" s="33" t="s">
        <v>3015</v>
      </c>
      <c r="J952" s="33" t="s">
        <v>103</v>
      </c>
      <c r="K952" s="42" t="s">
        <v>44</v>
      </c>
      <c r="L952" s="33" t="s">
        <v>511</v>
      </c>
      <c r="M952" s="33" t="s">
        <v>301</v>
      </c>
      <c r="N952" s="33" t="s">
        <v>47</v>
      </c>
      <c r="O952" s="33">
        <v>66</v>
      </c>
      <c r="P952" s="33">
        <v>66</v>
      </c>
      <c r="Q952" s="33">
        <v>0</v>
      </c>
      <c r="R952" s="33">
        <v>0</v>
      </c>
      <c r="S952" s="33">
        <v>0</v>
      </c>
      <c r="T952" s="33" t="s">
        <v>3152</v>
      </c>
      <c r="U952" s="33" t="s">
        <v>3119</v>
      </c>
      <c r="V952" s="33">
        <v>1</v>
      </c>
      <c r="W952" s="33">
        <v>41</v>
      </c>
      <c r="X952" s="33">
        <v>212</v>
      </c>
      <c r="Y952" s="33">
        <v>21</v>
      </c>
      <c r="Z952" s="101">
        <v>0.97</v>
      </c>
      <c r="AA952" s="33" t="s">
        <v>68</v>
      </c>
      <c r="AB952" s="33" t="s">
        <v>3018</v>
      </c>
    </row>
    <row r="953" s="15" customFormat="1" ht="36" spans="1:28">
      <c r="A953" s="33">
        <v>50</v>
      </c>
      <c r="B953" s="17" t="s">
        <v>36</v>
      </c>
      <c r="C953" s="17" t="s">
        <v>37</v>
      </c>
      <c r="D953" s="33" t="s">
        <v>3153</v>
      </c>
      <c r="E953" s="33" t="s">
        <v>39</v>
      </c>
      <c r="F953" s="33" t="s">
        <v>40</v>
      </c>
      <c r="G953" s="33" t="s">
        <v>41</v>
      </c>
      <c r="H953" s="33" t="s">
        <v>3013</v>
      </c>
      <c r="I953" s="33" t="s">
        <v>3015</v>
      </c>
      <c r="J953" s="33" t="s">
        <v>103</v>
      </c>
      <c r="K953" s="42" t="s">
        <v>44</v>
      </c>
      <c r="L953" s="33" t="s">
        <v>511</v>
      </c>
      <c r="M953" s="33" t="s">
        <v>301</v>
      </c>
      <c r="N953" s="33" t="s">
        <v>47</v>
      </c>
      <c r="O953" s="33">
        <v>7</v>
      </c>
      <c r="P953" s="33">
        <v>7</v>
      </c>
      <c r="Q953" s="33">
        <v>0</v>
      </c>
      <c r="R953" s="33">
        <v>0</v>
      </c>
      <c r="S953" s="33">
        <v>0</v>
      </c>
      <c r="T953" s="33" t="s">
        <v>3154</v>
      </c>
      <c r="U953" s="33" t="s">
        <v>3130</v>
      </c>
      <c r="V953" s="33">
        <v>1</v>
      </c>
      <c r="W953" s="33">
        <v>32</v>
      </c>
      <c r="X953" s="33">
        <v>116</v>
      </c>
      <c r="Y953" s="33">
        <v>14</v>
      </c>
      <c r="Z953" s="101">
        <v>0.97</v>
      </c>
      <c r="AA953" s="33" t="s">
        <v>68</v>
      </c>
      <c r="AB953" s="33" t="s">
        <v>3018</v>
      </c>
    </row>
    <row r="954" s="15" customFormat="1" ht="48" spans="1:28">
      <c r="A954" s="33">
        <v>51</v>
      </c>
      <c r="B954" s="17" t="s">
        <v>36</v>
      </c>
      <c r="C954" s="17" t="s">
        <v>37</v>
      </c>
      <c r="D954" s="33" t="s">
        <v>3155</v>
      </c>
      <c r="E954" s="33" t="s">
        <v>39</v>
      </c>
      <c r="F954" s="33" t="s">
        <v>40</v>
      </c>
      <c r="G954" s="33" t="s">
        <v>41</v>
      </c>
      <c r="H954" s="33" t="s">
        <v>3013</v>
      </c>
      <c r="I954" s="33" t="s">
        <v>3156</v>
      </c>
      <c r="J954" s="33" t="s">
        <v>103</v>
      </c>
      <c r="K954" s="42" t="s">
        <v>44</v>
      </c>
      <c r="L954" s="33" t="s">
        <v>300</v>
      </c>
      <c r="M954" s="33" t="s">
        <v>301</v>
      </c>
      <c r="N954" s="33" t="s">
        <v>47</v>
      </c>
      <c r="O954" s="33">
        <v>10</v>
      </c>
      <c r="P954" s="33">
        <v>10</v>
      </c>
      <c r="Q954" s="33">
        <v>0</v>
      </c>
      <c r="R954" s="33">
        <v>0</v>
      </c>
      <c r="S954" s="33">
        <v>0</v>
      </c>
      <c r="T954" s="33" t="s">
        <v>3157</v>
      </c>
      <c r="U954" s="33" t="s">
        <v>3158</v>
      </c>
      <c r="V954" s="33">
        <v>1</v>
      </c>
      <c r="W954" s="33">
        <v>36</v>
      </c>
      <c r="X954" s="33">
        <v>86</v>
      </c>
      <c r="Y954" s="33">
        <v>38</v>
      </c>
      <c r="Z954" s="101">
        <v>0.97</v>
      </c>
      <c r="AA954" s="33" t="s">
        <v>68</v>
      </c>
      <c r="AB954" s="33" t="s">
        <v>3159</v>
      </c>
    </row>
    <row r="955" s="15" customFormat="1" ht="48" spans="1:28">
      <c r="A955" s="33">
        <v>52</v>
      </c>
      <c r="B955" s="17" t="s">
        <v>36</v>
      </c>
      <c r="C955" s="17" t="s">
        <v>37</v>
      </c>
      <c r="D955" s="33" t="s">
        <v>3160</v>
      </c>
      <c r="E955" s="33" t="s">
        <v>39</v>
      </c>
      <c r="F955" s="33" t="s">
        <v>40</v>
      </c>
      <c r="G955" s="33" t="s">
        <v>41</v>
      </c>
      <c r="H955" s="33" t="s">
        <v>3013</v>
      </c>
      <c r="I955" s="33" t="s">
        <v>3156</v>
      </c>
      <c r="J955" s="33" t="s">
        <v>103</v>
      </c>
      <c r="K955" s="42" t="s">
        <v>44</v>
      </c>
      <c r="L955" s="33" t="s">
        <v>300</v>
      </c>
      <c r="M955" s="33" t="s">
        <v>301</v>
      </c>
      <c r="N955" s="33" t="s">
        <v>47</v>
      </c>
      <c r="O955" s="33">
        <v>20</v>
      </c>
      <c r="P955" s="33">
        <v>20</v>
      </c>
      <c r="Q955" s="33">
        <v>0</v>
      </c>
      <c r="R955" s="33">
        <v>0</v>
      </c>
      <c r="S955" s="33">
        <v>0</v>
      </c>
      <c r="T955" s="33" t="s">
        <v>3161</v>
      </c>
      <c r="U955" s="33" t="s">
        <v>3162</v>
      </c>
      <c r="V955" s="33">
        <v>1</v>
      </c>
      <c r="W955" s="33">
        <v>56</v>
      </c>
      <c r="X955" s="33">
        <v>113</v>
      </c>
      <c r="Y955" s="33">
        <v>59</v>
      </c>
      <c r="Z955" s="101">
        <v>0.97</v>
      </c>
      <c r="AA955" s="33" t="s">
        <v>68</v>
      </c>
      <c r="AB955" s="33" t="s">
        <v>3159</v>
      </c>
    </row>
    <row r="956" s="15" customFormat="1" ht="48" spans="1:28">
      <c r="A956" s="33">
        <v>53</v>
      </c>
      <c r="B956" s="17" t="s">
        <v>36</v>
      </c>
      <c r="C956" s="17" t="s">
        <v>37</v>
      </c>
      <c r="D956" s="33" t="s">
        <v>3163</v>
      </c>
      <c r="E956" s="33" t="s">
        <v>39</v>
      </c>
      <c r="F956" s="33" t="s">
        <v>40</v>
      </c>
      <c r="G956" s="33" t="s">
        <v>41</v>
      </c>
      <c r="H956" s="33" t="s">
        <v>3013</v>
      </c>
      <c r="I956" s="33" t="s">
        <v>3156</v>
      </c>
      <c r="J956" s="33" t="s">
        <v>103</v>
      </c>
      <c r="K956" s="42" t="s">
        <v>44</v>
      </c>
      <c r="L956" s="33" t="s">
        <v>150</v>
      </c>
      <c r="M956" s="33" t="s">
        <v>74</v>
      </c>
      <c r="N956" s="33" t="s">
        <v>47</v>
      </c>
      <c r="O956" s="33">
        <v>28</v>
      </c>
      <c r="P956" s="33">
        <v>28</v>
      </c>
      <c r="Q956" s="33">
        <v>0</v>
      </c>
      <c r="R956" s="33">
        <v>0</v>
      </c>
      <c r="S956" s="33">
        <v>0</v>
      </c>
      <c r="T956" s="33" t="s">
        <v>3164</v>
      </c>
      <c r="U956" s="33" t="s">
        <v>3162</v>
      </c>
      <c r="V956" s="33">
        <v>1</v>
      </c>
      <c r="W956" s="33">
        <v>56</v>
      </c>
      <c r="X956" s="33">
        <v>113</v>
      </c>
      <c r="Y956" s="33">
        <v>30</v>
      </c>
      <c r="Z956" s="101">
        <v>0.97</v>
      </c>
      <c r="AA956" s="33" t="s">
        <v>68</v>
      </c>
      <c r="AB956" s="33" t="s">
        <v>3159</v>
      </c>
    </row>
    <row r="957" s="15" customFormat="1" ht="48" spans="1:28">
      <c r="A957" s="33">
        <v>54</v>
      </c>
      <c r="B957" s="17" t="s">
        <v>36</v>
      </c>
      <c r="C957" s="17" t="s">
        <v>37</v>
      </c>
      <c r="D957" s="33" t="s">
        <v>3165</v>
      </c>
      <c r="E957" s="33" t="s">
        <v>39</v>
      </c>
      <c r="F957" s="33" t="s">
        <v>40</v>
      </c>
      <c r="G957" s="33" t="s">
        <v>41</v>
      </c>
      <c r="H957" s="33" t="s">
        <v>3013</v>
      </c>
      <c r="I957" s="33" t="s">
        <v>3156</v>
      </c>
      <c r="J957" s="33" t="s">
        <v>103</v>
      </c>
      <c r="K957" s="42" t="s">
        <v>44</v>
      </c>
      <c r="L957" s="33" t="s">
        <v>455</v>
      </c>
      <c r="M957" s="33" t="s">
        <v>582</v>
      </c>
      <c r="N957" s="33" t="s">
        <v>47</v>
      </c>
      <c r="O957" s="33">
        <v>75</v>
      </c>
      <c r="P957" s="33">
        <v>75</v>
      </c>
      <c r="Q957" s="33">
        <v>0</v>
      </c>
      <c r="R957" s="33">
        <v>0</v>
      </c>
      <c r="S957" s="33">
        <v>0</v>
      </c>
      <c r="T957" s="33" t="s">
        <v>3166</v>
      </c>
      <c r="U957" s="33" t="s">
        <v>3110</v>
      </c>
      <c r="V957" s="33">
        <v>1</v>
      </c>
      <c r="W957" s="33">
        <v>25</v>
      </c>
      <c r="X957" s="33">
        <v>128</v>
      </c>
      <c r="Y957" s="33">
        <v>57</v>
      </c>
      <c r="Z957" s="101">
        <v>0.97</v>
      </c>
      <c r="AA957" s="33" t="s">
        <v>68</v>
      </c>
      <c r="AB957" s="33" t="s">
        <v>3159</v>
      </c>
    </row>
    <row r="958" s="15" customFormat="1" ht="48" spans="1:28">
      <c r="A958" s="33">
        <v>55</v>
      </c>
      <c r="B958" s="17" t="s">
        <v>36</v>
      </c>
      <c r="C958" s="17" t="s">
        <v>37</v>
      </c>
      <c r="D958" s="33" t="s">
        <v>3167</v>
      </c>
      <c r="E958" s="33" t="s">
        <v>39</v>
      </c>
      <c r="F958" s="33" t="s">
        <v>40</v>
      </c>
      <c r="G958" s="33" t="s">
        <v>41</v>
      </c>
      <c r="H958" s="33" t="s">
        <v>3013</v>
      </c>
      <c r="I958" s="33" t="s">
        <v>3156</v>
      </c>
      <c r="J958" s="33" t="s">
        <v>103</v>
      </c>
      <c r="K958" s="42" t="s">
        <v>44</v>
      </c>
      <c r="L958" s="33" t="s">
        <v>455</v>
      </c>
      <c r="M958" s="33" t="s">
        <v>74</v>
      </c>
      <c r="N958" s="33" t="s">
        <v>47</v>
      </c>
      <c r="O958" s="33">
        <v>28</v>
      </c>
      <c r="P958" s="33">
        <v>28</v>
      </c>
      <c r="Q958" s="33">
        <v>0</v>
      </c>
      <c r="R958" s="33">
        <v>0</v>
      </c>
      <c r="S958" s="33">
        <v>0</v>
      </c>
      <c r="T958" s="33" t="s">
        <v>3168</v>
      </c>
      <c r="U958" s="33" t="s">
        <v>3162</v>
      </c>
      <c r="V958" s="33">
        <v>1</v>
      </c>
      <c r="W958" s="33">
        <v>17</v>
      </c>
      <c r="X958" s="33">
        <v>108</v>
      </c>
      <c r="Y958" s="33">
        <v>22</v>
      </c>
      <c r="Z958" s="101">
        <v>0.97</v>
      </c>
      <c r="AA958" s="33" t="s">
        <v>68</v>
      </c>
      <c r="AB958" s="33" t="s">
        <v>3159</v>
      </c>
    </row>
    <row r="959" s="15" customFormat="1" ht="48" spans="1:28">
      <c r="A959" s="33">
        <v>56</v>
      </c>
      <c r="B959" s="17" t="s">
        <v>36</v>
      </c>
      <c r="C959" s="17" t="s">
        <v>37</v>
      </c>
      <c r="D959" s="33" t="s">
        <v>3169</v>
      </c>
      <c r="E959" s="33" t="s">
        <v>39</v>
      </c>
      <c r="F959" s="33" t="s">
        <v>40</v>
      </c>
      <c r="G959" s="33" t="s">
        <v>41</v>
      </c>
      <c r="H959" s="33" t="s">
        <v>3013</v>
      </c>
      <c r="I959" s="33" t="s">
        <v>3156</v>
      </c>
      <c r="J959" s="33" t="s">
        <v>103</v>
      </c>
      <c r="K959" s="42" t="s">
        <v>44</v>
      </c>
      <c r="L959" s="33" t="s">
        <v>455</v>
      </c>
      <c r="M959" s="33" t="s">
        <v>477</v>
      </c>
      <c r="N959" s="33" t="s">
        <v>47</v>
      </c>
      <c r="O959" s="33">
        <v>30</v>
      </c>
      <c r="P959" s="33">
        <v>30</v>
      </c>
      <c r="Q959" s="33">
        <v>0</v>
      </c>
      <c r="R959" s="33">
        <v>0</v>
      </c>
      <c r="S959" s="33">
        <v>0</v>
      </c>
      <c r="T959" s="33" t="s">
        <v>3170</v>
      </c>
      <c r="U959" s="33" t="s">
        <v>3171</v>
      </c>
      <c r="V959" s="33">
        <v>1</v>
      </c>
      <c r="W959" s="33">
        <v>344</v>
      </c>
      <c r="X959" s="33">
        <v>1275</v>
      </c>
      <c r="Y959" s="33">
        <v>134</v>
      </c>
      <c r="Z959" s="101">
        <v>0.97</v>
      </c>
      <c r="AA959" s="33" t="s">
        <v>68</v>
      </c>
      <c r="AB959" s="33" t="s">
        <v>3159</v>
      </c>
    </row>
    <row r="960" s="15" customFormat="1" ht="48" spans="1:28">
      <c r="A960" s="33">
        <v>57</v>
      </c>
      <c r="B960" s="17" t="s">
        <v>36</v>
      </c>
      <c r="C960" s="17" t="s">
        <v>37</v>
      </c>
      <c r="D960" s="33" t="s">
        <v>3172</v>
      </c>
      <c r="E960" s="33" t="s">
        <v>39</v>
      </c>
      <c r="F960" s="33" t="s">
        <v>40</v>
      </c>
      <c r="G960" s="33" t="s">
        <v>41</v>
      </c>
      <c r="H960" s="33" t="s">
        <v>3013</v>
      </c>
      <c r="I960" s="33" t="s">
        <v>3156</v>
      </c>
      <c r="J960" s="33" t="s">
        <v>103</v>
      </c>
      <c r="K960" s="42" t="s">
        <v>44</v>
      </c>
      <c r="L960" s="33" t="s">
        <v>455</v>
      </c>
      <c r="M960" s="33" t="s">
        <v>74</v>
      </c>
      <c r="N960" s="33" t="s">
        <v>47</v>
      </c>
      <c r="O960" s="33">
        <v>10</v>
      </c>
      <c r="P960" s="33">
        <v>10</v>
      </c>
      <c r="Q960" s="33">
        <v>0</v>
      </c>
      <c r="R960" s="33">
        <v>0</v>
      </c>
      <c r="S960" s="33">
        <v>0</v>
      </c>
      <c r="T960" s="33" t="s">
        <v>3173</v>
      </c>
      <c r="U960" s="33" t="s">
        <v>3110</v>
      </c>
      <c r="V960" s="33">
        <v>1</v>
      </c>
      <c r="W960" s="33">
        <v>256</v>
      </c>
      <c r="X960" s="33">
        <v>498</v>
      </c>
      <c r="Y960" s="33">
        <v>48</v>
      </c>
      <c r="Z960" s="101">
        <v>0.97</v>
      </c>
      <c r="AA960" s="33" t="s">
        <v>68</v>
      </c>
      <c r="AB960" s="33" t="s">
        <v>3159</v>
      </c>
    </row>
    <row r="961" s="15" customFormat="1" ht="84" spans="1:28">
      <c r="A961" s="33">
        <v>58</v>
      </c>
      <c r="B961" s="17" t="s">
        <v>36</v>
      </c>
      <c r="C961" s="17" t="s">
        <v>37</v>
      </c>
      <c r="D961" s="33" t="s">
        <v>3174</v>
      </c>
      <c r="E961" s="33" t="s">
        <v>39</v>
      </c>
      <c r="F961" s="33" t="s">
        <v>40</v>
      </c>
      <c r="G961" s="33" t="s">
        <v>41</v>
      </c>
      <c r="H961" s="33" t="s">
        <v>3013</v>
      </c>
      <c r="I961" s="33" t="s">
        <v>3156</v>
      </c>
      <c r="J961" s="33" t="s">
        <v>103</v>
      </c>
      <c r="K961" s="42" t="s">
        <v>44</v>
      </c>
      <c r="L961" s="33" t="s">
        <v>455</v>
      </c>
      <c r="M961" s="33" t="s">
        <v>74</v>
      </c>
      <c r="N961" s="33" t="s">
        <v>47</v>
      </c>
      <c r="O961" s="33">
        <v>15</v>
      </c>
      <c r="P961" s="33">
        <v>15</v>
      </c>
      <c r="Q961" s="33">
        <v>0</v>
      </c>
      <c r="R961" s="33">
        <v>0</v>
      </c>
      <c r="S961" s="33">
        <v>0</v>
      </c>
      <c r="T961" s="33" t="s">
        <v>3175</v>
      </c>
      <c r="U961" s="33" t="s">
        <v>3110</v>
      </c>
      <c r="V961" s="33">
        <v>1</v>
      </c>
      <c r="W961" s="33">
        <v>268</v>
      </c>
      <c r="X961" s="33">
        <v>978</v>
      </c>
      <c r="Y961" s="33">
        <v>46</v>
      </c>
      <c r="Z961" s="101">
        <v>0.97</v>
      </c>
      <c r="AA961" s="33" t="s">
        <v>68</v>
      </c>
      <c r="AB961" s="33" t="s">
        <v>3159</v>
      </c>
    </row>
    <row r="962" s="15" customFormat="1" ht="48" spans="1:28">
      <c r="A962" s="33">
        <v>59</v>
      </c>
      <c r="B962" s="17" t="s">
        <v>36</v>
      </c>
      <c r="C962" s="17" t="s">
        <v>37</v>
      </c>
      <c r="D962" s="33" t="s">
        <v>3176</v>
      </c>
      <c r="E962" s="33" t="s">
        <v>39</v>
      </c>
      <c r="F962" s="33" t="s">
        <v>40</v>
      </c>
      <c r="G962" s="33" t="s">
        <v>41</v>
      </c>
      <c r="H962" s="33" t="s">
        <v>3013</v>
      </c>
      <c r="I962" s="33" t="s">
        <v>3177</v>
      </c>
      <c r="J962" s="33" t="s">
        <v>1255</v>
      </c>
      <c r="K962" s="42" t="s">
        <v>44</v>
      </c>
      <c r="L962" s="33" t="s">
        <v>455</v>
      </c>
      <c r="M962" s="33" t="s">
        <v>74</v>
      </c>
      <c r="N962" s="33" t="s">
        <v>47</v>
      </c>
      <c r="O962" s="33">
        <v>10</v>
      </c>
      <c r="P962" s="33">
        <v>10</v>
      </c>
      <c r="Q962" s="33">
        <v>0</v>
      </c>
      <c r="R962" s="33">
        <v>0</v>
      </c>
      <c r="S962" s="33">
        <v>0</v>
      </c>
      <c r="T962" s="33" t="s">
        <v>3178</v>
      </c>
      <c r="U962" s="33" t="s">
        <v>3179</v>
      </c>
      <c r="V962" s="33" t="s">
        <v>3180</v>
      </c>
      <c r="W962" s="33">
        <v>15</v>
      </c>
      <c r="X962" s="33">
        <v>64</v>
      </c>
      <c r="Y962" s="33">
        <v>3</v>
      </c>
      <c r="Z962" s="101">
        <v>0.97</v>
      </c>
      <c r="AA962" s="33" t="s">
        <v>68</v>
      </c>
      <c r="AB962" s="33" t="s">
        <v>3181</v>
      </c>
    </row>
    <row r="963" s="15" customFormat="1" ht="48" spans="1:28">
      <c r="A963" s="33">
        <v>60</v>
      </c>
      <c r="B963" s="17" t="s">
        <v>36</v>
      </c>
      <c r="C963" s="17" t="s">
        <v>37</v>
      </c>
      <c r="D963" s="33" t="s">
        <v>3182</v>
      </c>
      <c r="E963" s="33" t="s">
        <v>39</v>
      </c>
      <c r="F963" s="33" t="s">
        <v>40</v>
      </c>
      <c r="G963" s="33" t="s">
        <v>41</v>
      </c>
      <c r="H963" s="33" t="s">
        <v>3013</v>
      </c>
      <c r="I963" s="33" t="s">
        <v>3177</v>
      </c>
      <c r="J963" s="33" t="s">
        <v>1255</v>
      </c>
      <c r="K963" s="42" t="s">
        <v>44</v>
      </c>
      <c r="L963" s="33" t="s">
        <v>455</v>
      </c>
      <c r="M963" s="33" t="s">
        <v>74</v>
      </c>
      <c r="N963" s="33" t="s">
        <v>47</v>
      </c>
      <c r="O963" s="33">
        <v>11</v>
      </c>
      <c r="P963" s="33">
        <v>11</v>
      </c>
      <c r="Q963" s="33">
        <v>0</v>
      </c>
      <c r="R963" s="33">
        <v>0</v>
      </c>
      <c r="S963" s="33">
        <v>0</v>
      </c>
      <c r="T963" s="33" t="s">
        <v>3183</v>
      </c>
      <c r="U963" s="33" t="s">
        <v>3184</v>
      </c>
      <c r="V963" s="33" t="s">
        <v>3180</v>
      </c>
      <c r="W963" s="33">
        <v>18</v>
      </c>
      <c r="X963" s="33">
        <v>73</v>
      </c>
      <c r="Y963" s="33">
        <v>21</v>
      </c>
      <c r="Z963" s="101">
        <v>0.97</v>
      </c>
      <c r="AA963" s="33" t="s">
        <v>68</v>
      </c>
      <c r="AB963" s="33" t="s">
        <v>3181</v>
      </c>
    </row>
    <row r="964" s="15" customFormat="1" ht="60" spans="1:28">
      <c r="A964" s="33">
        <v>61</v>
      </c>
      <c r="B964" s="17" t="s">
        <v>36</v>
      </c>
      <c r="C964" s="17" t="s">
        <v>37</v>
      </c>
      <c r="D964" s="33" t="s">
        <v>3185</v>
      </c>
      <c r="E964" s="33" t="s">
        <v>39</v>
      </c>
      <c r="F964" s="33" t="s">
        <v>40</v>
      </c>
      <c r="G964" s="33" t="s">
        <v>41</v>
      </c>
      <c r="H964" s="33" t="s">
        <v>3013</v>
      </c>
      <c r="I964" s="33" t="s">
        <v>3177</v>
      </c>
      <c r="J964" s="33" t="s">
        <v>1255</v>
      </c>
      <c r="K964" s="42" t="s">
        <v>44</v>
      </c>
      <c r="L964" s="33" t="s">
        <v>455</v>
      </c>
      <c r="M964" s="33" t="s">
        <v>74</v>
      </c>
      <c r="N964" s="33" t="s">
        <v>47</v>
      </c>
      <c r="O964" s="33">
        <v>6</v>
      </c>
      <c r="P964" s="33">
        <v>6</v>
      </c>
      <c r="Q964" s="33">
        <v>0</v>
      </c>
      <c r="R964" s="33">
        <v>0</v>
      </c>
      <c r="S964" s="33">
        <v>0</v>
      </c>
      <c r="T964" s="33" t="s">
        <v>3186</v>
      </c>
      <c r="U964" s="33" t="s">
        <v>3187</v>
      </c>
      <c r="V964" s="33" t="s">
        <v>3180</v>
      </c>
      <c r="W964" s="33" t="s">
        <v>3188</v>
      </c>
      <c r="X964" s="33">
        <v>65</v>
      </c>
      <c r="Y964" s="33">
        <v>12</v>
      </c>
      <c r="Z964" s="101">
        <v>0.97</v>
      </c>
      <c r="AA964" s="33" t="s">
        <v>68</v>
      </c>
      <c r="AB964" s="33" t="s">
        <v>3181</v>
      </c>
    </row>
    <row r="965" s="15" customFormat="1" ht="48" spans="1:28">
      <c r="A965" s="33">
        <v>62</v>
      </c>
      <c r="B965" s="17" t="s">
        <v>36</v>
      </c>
      <c r="C965" s="17" t="s">
        <v>37</v>
      </c>
      <c r="D965" s="33" t="s">
        <v>3189</v>
      </c>
      <c r="E965" s="33" t="s">
        <v>39</v>
      </c>
      <c r="F965" s="33" t="s">
        <v>40</v>
      </c>
      <c r="G965" s="33" t="s">
        <v>41</v>
      </c>
      <c r="H965" s="33" t="s">
        <v>3013</v>
      </c>
      <c r="I965" s="33" t="s">
        <v>3177</v>
      </c>
      <c r="J965" s="33" t="s">
        <v>1255</v>
      </c>
      <c r="K965" s="42" t="s">
        <v>44</v>
      </c>
      <c r="L965" s="33" t="s">
        <v>300</v>
      </c>
      <c r="M965" s="33" t="s">
        <v>301</v>
      </c>
      <c r="N965" s="33" t="s">
        <v>47</v>
      </c>
      <c r="O965" s="33">
        <v>12</v>
      </c>
      <c r="P965" s="33">
        <v>12</v>
      </c>
      <c r="Q965" s="33">
        <v>0</v>
      </c>
      <c r="R965" s="33">
        <v>0</v>
      </c>
      <c r="S965" s="33">
        <v>0</v>
      </c>
      <c r="T965" s="33" t="s">
        <v>3190</v>
      </c>
      <c r="U965" s="33" t="s">
        <v>3191</v>
      </c>
      <c r="V965" s="33" t="s">
        <v>3180</v>
      </c>
      <c r="W965" s="33" t="s">
        <v>3192</v>
      </c>
      <c r="X965" s="33" t="s">
        <v>3193</v>
      </c>
      <c r="Y965" s="33" t="s">
        <v>585</v>
      </c>
      <c r="Z965" s="101">
        <v>0.97</v>
      </c>
      <c r="AA965" s="33" t="s">
        <v>68</v>
      </c>
      <c r="AB965" s="33" t="s">
        <v>3181</v>
      </c>
    </row>
    <row r="966" s="15" customFormat="1" ht="36" spans="1:28">
      <c r="A966" s="33">
        <v>63</v>
      </c>
      <c r="B966" s="17" t="s">
        <v>36</v>
      </c>
      <c r="C966" s="17" t="s">
        <v>37</v>
      </c>
      <c r="D966" s="33" t="s">
        <v>3194</v>
      </c>
      <c r="E966" s="33" t="s">
        <v>39</v>
      </c>
      <c r="F966" s="33" t="s">
        <v>40</v>
      </c>
      <c r="G966" s="33" t="s">
        <v>41</v>
      </c>
      <c r="H966" s="33" t="s">
        <v>3013</v>
      </c>
      <c r="I966" s="33" t="s">
        <v>3177</v>
      </c>
      <c r="J966" s="33" t="s">
        <v>1255</v>
      </c>
      <c r="K966" s="42" t="s">
        <v>44</v>
      </c>
      <c r="L966" s="33" t="s">
        <v>300</v>
      </c>
      <c r="M966" s="33" t="s">
        <v>301</v>
      </c>
      <c r="N966" s="33" t="s">
        <v>47</v>
      </c>
      <c r="O966" s="33">
        <v>5</v>
      </c>
      <c r="P966" s="33">
        <v>5</v>
      </c>
      <c r="Q966" s="33">
        <v>0</v>
      </c>
      <c r="R966" s="33">
        <v>0</v>
      </c>
      <c r="S966" s="33">
        <v>0</v>
      </c>
      <c r="T966" s="33" t="s">
        <v>3195</v>
      </c>
      <c r="U966" s="33" t="s">
        <v>3196</v>
      </c>
      <c r="V966" s="33" t="s">
        <v>3180</v>
      </c>
      <c r="W966" s="33" t="s">
        <v>3197</v>
      </c>
      <c r="X966" s="33" t="s">
        <v>3198</v>
      </c>
      <c r="Y966" s="33" t="s">
        <v>3199</v>
      </c>
      <c r="Z966" s="101">
        <v>0.97</v>
      </c>
      <c r="AA966" s="33" t="s">
        <v>68</v>
      </c>
      <c r="AB966" s="33" t="s">
        <v>3181</v>
      </c>
    </row>
    <row r="967" s="15" customFormat="1" ht="48" spans="1:28">
      <c r="A967" s="33">
        <v>64</v>
      </c>
      <c r="B967" s="17" t="s">
        <v>36</v>
      </c>
      <c r="C967" s="17" t="s">
        <v>37</v>
      </c>
      <c r="D967" s="33" t="s">
        <v>3200</v>
      </c>
      <c r="E967" s="33" t="s">
        <v>39</v>
      </c>
      <c r="F967" s="33" t="s">
        <v>40</v>
      </c>
      <c r="G967" s="33" t="s">
        <v>41</v>
      </c>
      <c r="H967" s="33" t="s">
        <v>3013</v>
      </c>
      <c r="I967" s="33" t="s">
        <v>3177</v>
      </c>
      <c r="J967" s="33" t="s">
        <v>1255</v>
      </c>
      <c r="K967" s="42" t="s">
        <v>44</v>
      </c>
      <c r="L967" s="33" t="s">
        <v>455</v>
      </c>
      <c r="M967" s="33" t="s">
        <v>74</v>
      </c>
      <c r="N967" s="33" t="s">
        <v>47</v>
      </c>
      <c r="O967" s="33">
        <v>32</v>
      </c>
      <c r="P967" s="33">
        <v>32</v>
      </c>
      <c r="Q967" s="33">
        <v>0</v>
      </c>
      <c r="R967" s="33">
        <v>0</v>
      </c>
      <c r="S967" s="33">
        <v>0</v>
      </c>
      <c r="T967" s="33" t="s">
        <v>3201</v>
      </c>
      <c r="U967" s="33" t="s">
        <v>3202</v>
      </c>
      <c r="V967" s="33" t="s">
        <v>3203</v>
      </c>
      <c r="W967" s="33">
        <v>135</v>
      </c>
      <c r="X967" s="33">
        <v>335</v>
      </c>
      <c r="Y967" s="33">
        <v>68</v>
      </c>
      <c r="Z967" s="101">
        <v>0.97</v>
      </c>
      <c r="AA967" s="33" t="s">
        <v>52</v>
      </c>
      <c r="AB967" s="33" t="s">
        <v>3181</v>
      </c>
    </row>
    <row r="968" s="15" customFormat="1" ht="36" spans="1:28">
      <c r="A968" s="33">
        <v>65</v>
      </c>
      <c r="B968" s="17" t="s">
        <v>36</v>
      </c>
      <c r="C968" s="17" t="s">
        <v>37</v>
      </c>
      <c r="D968" s="33" t="s">
        <v>3204</v>
      </c>
      <c r="E968" s="33" t="s">
        <v>39</v>
      </c>
      <c r="F968" s="33" t="s">
        <v>40</v>
      </c>
      <c r="G968" s="33" t="s">
        <v>41</v>
      </c>
      <c r="H968" s="33" t="s">
        <v>3013</v>
      </c>
      <c r="I968" s="33" t="s">
        <v>3177</v>
      </c>
      <c r="J968" s="33" t="s">
        <v>1255</v>
      </c>
      <c r="K968" s="42" t="s">
        <v>44</v>
      </c>
      <c r="L968" s="33" t="s">
        <v>455</v>
      </c>
      <c r="M968" s="33" t="s">
        <v>74</v>
      </c>
      <c r="N968" s="33" t="s">
        <v>47</v>
      </c>
      <c r="O968" s="33">
        <v>5</v>
      </c>
      <c r="P968" s="33">
        <v>5</v>
      </c>
      <c r="Q968" s="33">
        <v>0</v>
      </c>
      <c r="R968" s="33">
        <v>0</v>
      </c>
      <c r="S968" s="33">
        <v>0</v>
      </c>
      <c r="T968" s="33" t="s">
        <v>3205</v>
      </c>
      <c r="U968" s="33" t="s">
        <v>3206</v>
      </c>
      <c r="V968" s="33" t="s">
        <v>3203</v>
      </c>
      <c r="W968" s="33">
        <v>135</v>
      </c>
      <c r="X968" s="33">
        <v>335</v>
      </c>
      <c r="Y968" s="33">
        <v>68</v>
      </c>
      <c r="Z968" s="101">
        <v>0.97</v>
      </c>
      <c r="AA968" s="33" t="s">
        <v>68</v>
      </c>
      <c r="AB968" s="33" t="s">
        <v>3181</v>
      </c>
    </row>
    <row r="969" s="15" customFormat="1" ht="48" spans="1:28">
      <c r="A969" s="33">
        <v>66</v>
      </c>
      <c r="B969" s="17" t="s">
        <v>36</v>
      </c>
      <c r="C969" s="17" t="s">
        <v>37</v>
      </c>
      <c r="D969" s="33" t="s">
        <v>3207</v>
      </c>
      <c r="E969" s="33" t="s">
        <v>39</v>
      </c>
      <c r="F969" s="33" t="s">
        <v>40</v>
      </c>
      <c r="G969" s="33" t="s">
        <v>41</v>
      </c>
      <c r="H969" s="33" t="s">
        <v>3013</v>
      </c>
      <c r="I969" s="33" t="s">
        <v>3177</v>
      </c>
      <c r="J969" s="33" t="s">
        <v>1255</v>
      </c>
      <c r="K969" s="42" t="s">
        <v>44</v>
      </c>
      <c r="L969" s="33" t="s">
        <v>300</v>
      </c>
      <c r="M969" s="33" t="s">
        <v>301</v>
      </c>
      <c r="N969" s="33" t="s">
        <v>47</v>
      </c>
      <c r="O969" s="33">
        <v>4.5</v>
      </c>
      <c r="P969" s="33">
        <v>4.5</v>
      </c>
      <c r="Q969" s="33">
        <v>0</v>
      </c>
      <c r="R969" s="33">
        <v>0</v>
      </c>
      <c r="S969" s="33">
        <v>0</v>
      </c>
      <c r="T969" s="33" t="s">
        <v>3208</v>
      </c>
      <c r="U969" s="33" t="s">
        <v>3209</v>
      </c>
      <c r="V969" s="33" t="s">
        <v>3180</v>
      </c>
      <c r="W969" s="33" t="s">
        <v>3210</v>
      </c>
      <c r="X969" s="33" t="s">
        <v>3211</v>
      </c>
      <c r="Y969" s="33" t="s">
        <v>3212</v>
      </c>
      <c r="Z969" s="101">
        <v>0.97</v>
      </c>
      <c r="AA969" s="33" t="s">
        <v>68</v>
      </c>
      <c r="AB969" s="33" t="s">
        <v>3181</v>
      </c>
    </row>
    <row r="970" s="15" customFormat="1" ht="48" spans="1:28">
      <c r="A970" s="33">
        <v>67</v>
      </c>
      <c r="B970" s="17" t="s">
        <v>36</v>
      </c>
      <c r="C970" s="17" t="s">
        <v>37</v>
      </c>
      <c r="D970" s="33" t="s">
        <v>3213</v>
      </c>
      <c r="E970" s="33" t="s">
        <v>39</v>
      </c>
      <c r="F970" s="33" t="s">
        <v>40</v>
      </c>
      <c r="G970" s="33" t="s">
        <v>41</v>
      </c>
      <c r="H970" s="33" t="s">
        <v>3013</v>
      </c>
      <c r="I970" s="33" t="s">
        <v>3177</v>
      </c>
      <c r="J970" s="33" t="s">
        <v>1255</v>
      </c>
      <c r="K970" s="42" t="s">
        <v>44</v>
      </c>
      <c r="L970" s="33" t="s">
        <v>300</v>
      </c>
      <c r="M970" s="33" t="s">
        <v>301</v>
      </c>
      <c r="N970" s="33" t="s">
        <v>47</v>
      </c>
      <c r="O970" s="33">
        <v>4</v>
      </c>
      <c r="P970" s="33">
        <v>4</v>
      </c>
      <c r="Q970" s="33">
        <v>0</v>
      </c>
      <c r="R970" s="33">
        <v>0</v>
      </c>
      <c r="S970" s="33">
        <v>0</v>
      </c>
      <c r="T970" s="33" t="s">
        <v>3214</v>
      </c>
      <c r="U970" s="33" t="s">
        <v>3215</v>
      </c>
      <c r="V970" s="33" t="s">
        <v>3180</v>
      </c>
      <c r="W970" s="33" t="s">
        <v>3216</v>
      </c>
      <c r="X970" s="33" t="s">
        <v>3217</v>
      </c>
      <c r="Y970" s="33" t="s">
        <v>3218</v>
      </c>
      <c r="Z970" s="101">
        <v>0.97</v>
      </c>
      <c r="AA970" s="33" t="s">
        <v>68</v>
      </c>
      <c r="AB970" s="33" t="s">
        <v>3181</v>
      </c>
    </row>
    <row r="971" s="15" customFormat="1" ht="36" spans="1:28">
      <c r="A971" s="33">
        <v>68</v>
      </c>
      <c r="B971" s="17" t="s">
        <v>36</v>
      </c>
      <c r="C971" s="17" t="s">
        <v>37</v>
      </c>
      <c r="D971" s="33" t="s">
        <v>3219</v>
      </c>
      <c r="E971" s="33" t="s">
        <v>39</v>
      </c>
      <c r="F971" s="33" t="s">
        <v>40</v>
      </c>
      <c r="G971" s="33" t="s">
        <v>41</v>
      </c>
      <c r="H971" s="33" t="s">
        <v>3013</v>
      </c>
      <c r="I971" s="33" t="s">
        <v>3177</v>
      </c>
      <c r="J971" s="33" t="s">
        <v>1255</v>
      </c>
      <c r="K971" s="42" t="s">
        <v>44</v>
      </c>
      <c r="L971" s="33" t="s">
        <v>300</v>
      </c>
      <c r="M971" s="33" t="s">
        <v>301</v>
      </c>
      <c r="N971" s="33" t="s">
        <v>47</v>
      </c>
      <c r="O971" s="33">
        <v>10</v>
      </c>
      <c r="P971" s="33">
        <v>10</v>
      </c>
      <c r="Q971" s="33">
        <v>0</v>
      </c>
      <c r="R971" s="33">
        <v>0</v>
      </c>
      <c r="S971" s="33">
        <v>0</v>
      </c>
      <c r="T971" s="33" t="s">
        <v>3220</v>
      </c>
      <c r="U971" s="33" t="s">
        <v>3215</v>
      </c>
      <c r="V971" s="33" t="s">
        <v>3180</v>
      </c>
      <c r="W971" s="33">
        <v>95</v>
      </c>
      <c r="X971" s="33">
        <v>290</v>
      </c>
      <c r="Y971" s="33" t="s">
        <v>3192</v>
      </c>
      <c r="Z971" s="101">
        <v>0.97</v>
      </c>
      <c r="AA971" s="33" t="s">
        <v>68</v>
      </c>
      <c r="AB971" s="33" t="s">
        <v>3181</v>
      </c>
    </row>
    <row r="972" s="15" customFormat="1" ht="48" spans="1:28">
      <c r="A972" s="33">
        <v>69</v>
      </c>
      <c r="B972" s="17" t="s">
        <v>36</v>
      </c>
      <c r="C972" s="17" t="s">
        <v>37</v>
      </c>
      <c r="D972" s="33" t="s">
        <v>3221</v>
      </c>
      <c r="E972" s="33" t="s">
        <v>39</v>
      </c>
      <c r="F972" s="33" t="s">
        <v>40</v>
      </c>
      <c r="G972" s="33" t="s">
        <v>41</v>
      </c>
      <c r="H972" s="33" t="s">
        <v>3013</v>
      </c>
      <c r="I972" s="33" t="s">
        <v>3177</v>
      </c>
      <c r="J972" s="33" t="s">
        <v>1255</v>
      </c>
      <c r="K972" s="42" t="s">
        <v>44</v>
      </c>
      <c r="L972" s="33" t="s">
        <v>300</v>
      </c>
      <c r="M972" s="33" t="s">
        <v>301</v>
      </c>
      <c r="N972" s="33" t="s">
        <v>47</v>
      </c>
      <c r="O972" s="33">
        <v>7.5</v>
      </c>
      <c r="P972" s="33">
        <v>7.5</v>
      </c>
      <c r="Q972" s="33">
        <v>0</v>
      </c>
      <c r="R972" s="33">
        <v>0</v>
      </c>
      <c r="S972" s="33">
        <v>0</v>
      </c>
      <c r="T972" s="33" t="s">
        <v>3222</v>
      </c>
      <c r="U972" s="33" t="s">
        <v>3223</v>
      </c>
      <c r="V972" s="33" t="s">
        <v>3180</v>
      </c>
      <c r="W972" s="33">
        <v>21</v>
      </c>
      <c r="X972" s="33">
        <v>110</v>
      </c>
      <c r="Y972" s="33">
        <v>55</v>
      </c>
      <c r="Z972" s="101">
        <v>0.97</v>
      </c>
      <c r="AA972" s="33" t="s">
        <v>68</v>
      </c>
      <c r="AB972" s="33" t="s">
        <v>3181</v>
      </c>
    </row>
    <row r="973" s="15" customFormat="1" ht="48" spans="1:28">
      <c r="A973" s="33">
        <v>70</v>
      </c>
      <c r="B973" s="17" t="s">
        <v>36</v>
      </c>
      <c r="C973" s="17" t="s">
        <v>37</v>
      </c>
      <c r="D973" s="33" t="s">
        <v>3224</v>
      </c>
      <c r="E973" s="33" t="s">
        <v>39</v>
      </c>
      <c r="F973" s="33" t="s">
        <v>40</v>
      </c>
      <c r="G973" s="33" t="s">
        <v>41</v>
      </c>
      <c r="H973" s="33" t="s">
        <v>3013</v>
      </c>
      <c r="I973" s="33" t="s">
        <v>3177</v>
      </c>
      <c r="J973" s="33" t="s">
        <v>1255</v>
      </c>
      <c r="K973" s="42" t="s">
        <v>44</v>
      </c>
      <c r="L973" s="33" t="s">
        <v>300</v>
      </c>
      <c r="M973" s="33" t="s">
        <v>301</v>
      </c>
      <c r="N973" s="33" t="s">
        <v>47</v>
      </c>
      <c r="O973" s="33">
        <v>3</v>
      </c>
      <c r="P973" s="33">
        <v>3</v>
      </c>
      <c r="Q973" s="33">
        <v>0</v>
      </c>
      <c r="R973" s="33">
        <v>0</v>
      </c>
      <c r="S973" s="33">
        <v>0</v>
      </c>
      <c r="T973" s="33" t="s">
        <v>3225</v>
      </c>
      <c r="U973" s="33" t="s">
        <v>3187</v>
      </c>
      <c r="V973" s="33" t="s">
        <v>3180</v>
      </c>
      <c r="W973" s="33">
        <v>15</v>
      </c>
      <c r="X973" s="33">
        <v>78</v>
      </c>
      <c r="Y973" s="33">
        <v>19</v>
      </c>
      <c r="Z973" s="101">
        <v>0.97</v>
      </c>
      <c r="AA973" s="33" t="s">
        <v>68</v>
      </c>
      <c r="AB973" s="33" t="s">
        <v>3181</v>
      </c>
    </row>
    <row r="974" s="15" customFormat="1" ht="36" spans="1:28">
      <c r="A974" s="33">
        <v>71</v>
      </c>
      <c r="B974" s="17" t="s">
        <v>36</v>
      </c>
      <c r="C974" s="17" t="s">
        <v>37</v>
      </c>
      <c r="D974" s="33" t="s">
        <v>3226</v>
      </c>
      <c r="E974" s="33" t="s">
        <v>39</v>
      </c>
      <c r="F974" s="33" t="s">
        <v>40</v>
      </c>
      <c r="G974" s="33" t="s">
        <v>41</v>
      </c>
      <c r="H974" s="33" t="s">
        <v>3013</v>
      </c>
      <c r="I974" s="33" t="s">
        <v>3177</v>
      </c>
      <c r="J974" s="33" t="s">
        <v>1255</v>
      </c>
      <c r="K974" s="42" t="s">
        <v>44</v>
      </c>
      <c r="L974" s="33" t="s">
        <v>300</v>
      </c>
      <c r="M974" s="33" t="s">
        <v>301</v>
      </c>
      <c r="N974" s="33" t="s">
        <v>47</v>
      </c>
      <c r="O974" s="33">
        <v>3</v>
      </c>
      <c r="P974" s="33">
        <v>3</v>
      </c>
      <c r="Q974" s="33">
        <v>0</v>
      </c>
      <c r="R974" s="33">
        <v>0</v>
      </c>
      <c r="S974" s="33">
        <v>0</v>
      </c>
      <c r="T974" s="33" t="s">
        <v>3227</v>
      </c>
      <c r="U974" s="33" t="s">
        <v>3228</v>
      </c>
      <c r="V974" s="33" t="s">
        <v>3180</v>
      </c>
      <c r="W974" s="33">
        <v>17</v>
      </c>
      <c r="X974" s="33">
        <v>81</v>
      </c>
      <c r="Y974" s="33">
        <v>35</v>
      </c>
      <c r="Z974" s="101">
        <v>0.97</v>
      </c>
      <c r="AA974" s="33" t="s">
        <v>68</v>
      </c>
      <c r="AB974" s="33" t="s">
        <v>3181</v>
      </c>
    </row>
    <row r="975" s="15" customFormat="1" ht="60" spans="1:28">
      <c r="A975" s="33">
        <v>72</v>
      </c>
      <c r="B975" s="17" t="s">
        <v>36</v>
      </c>
      <c r="C975" s="17" t="s">
        <v>37</v>
      </c>
      <c r="D975" s="33" t="s">
        <v>3229</v>
      </c>
      <c r="E975" s="33" t="s">
        <v>39</v>
      </c>
      <c r="F975" s="33" t="s">
        <v>40</v>
      </c>
      <c r="G975" s="33" t="s">
        <v>41</v>
      </c>
      <c r="H975" s="33" t="s">
        <v>3013</v>
      </c>
      <c r="I975" s="33" t="s">
        <v>3177</v>
      </c>
      <c r="J975" s="33" t="s">
        <v>1255</v>
      </c>
      <c r="K975" s="42" t="s">
        <v>44</v>
      </c>
      <c r="L975" s="33" t="s">
        <v>455</v>
      </c>
      <c r="M975" s="33" t="s">
        <v>74</v>
      </c>
      <c r="N975" s="33" t="s">
        <v>47</v>
      </c>
      <c r="O975" s="33">
        <v>5</v>
      </c>
      <c r="P975" s="33">
        <v>5</v>
      </c>
      <c r="Q975" s="33">
        <v>0</v>
      </c>
      <c r="R975" s="33">
        <v>0</v>
      </c>
      <c r="S975" s="33">
        <v>0</v>
      </c>
      <c r="T975" s="33" t="s">
        <v>3230</v>
      </c>
      <c r="U975" s="33" t="s">
        <v>3231</v>
      </c>
      <c r="V975" s="33" t="s">
        <v>3180</v>
      </c>
      <c r="W975" s="33" t="s">
        <v>3232</v>
      </c>
      <c r="X975" s="33" t="s">
        <v>3233</v>
      </c>
      <c r="Y975" s="33" t="s">
        <v>3234</v>
      </c>
      <c r="Z975" s="101">
        <v>0.97</v>
      </c>
      <c r="AA975" s="33" t="s">
        <v>68</v>
      </c>
      <c r="AB975" s="33" t="s">
        <v>3181</v>
      </c>
    </row>
    <row r="976" s="15" customFormat="1" ht="36" spans="1:28">
      <c r="A976" s="33">
        <v>73</v>
      </c>
      <c r="B976" s="17" t="s">
        <v>36</v>
      </c>
      <c r="C976" s="17" t="s">
        <v>37</v>
      </c>
      <c r="D976" s="33" t="s">
        <v>3235</v>
      </c>
      <c r="E976" s="33" t="s">
        <v>39</v>
      </c>
      <c r="F976" s="33" t="s">
        <v>40</v>
      </c>
      <c r="G976" s="33" t="s">
        <v>41</v>
      </c>
      <c r="H976" s="33" t="s">
        <v>3013</v>
      </c>
      <c r="I976" s="33" t="s">
        <v>3032</v>
      </c>
      <c r="J976" s="33" t="s">
        <v>103</v>
      </c>
      <c r="K976" s="42" t="s">
        <v>44</v>
      </c>
      <c r="L976" s="33" t="s">
        <v>455</v>
      </c>
      <c r="M976" s="33" t="s">
        <v>74</v>
      </c>
      <c r="N976" s="33" t="s">
        <v>47</v>
      </c>
      <c r="O976" s="33">
        <v>22</v>
      </c>
      <c r="P976" s="33">
        <v>22</v>
      </c>
      <c r="Q976" s="33">
        <v>0</v>
      </c>
      <c r="R976" s="33">
        <v>0</v>
      </c>
      <c r="S976" s="33">
        <v>0</v>
      </c>
      <c r="T976" s="33" t="s">
        <v>3236</v>
      </c>
      <c r="U976" s="33" t="s">
        <v>3034</v>
      </c>
      <c r="V976" s="33" t="s">
        <v>3180</v>
      </c>
      <c r="W976" s="33">
        <v>20</v>
      </c>
      <c r="X976" s="33">
        <v>65</v>
      </c>
      <c r="Y976" s="33">
        <v>10</v>
      </c>
      <c r="Z976" s="101">
        <v>0.97</v>
      </c>
      <c r="AA976" s="33" t="s">
        <v>68</v>
      </c>
      <c r="AB976" s="33" t="s">
        <v>3181</v>
      </c>
    </row>
    <row r="977" s="15" customFormat="1" ht="48" spans="1:28">
      <c r="A977" s="33">
        <v>74</v>
      </c>
      <c r="B977" s="17" t="s">
        <v>36</v>
      </c>
      <c r="C977" s="17" t="s">
        <v>37</v>
      </c>
      <c r="D977" s="33" t="s">
        <v>3237</v>
      </c>
      <c r="E977" s="33" t="s">
        <v>39</v>
      </c>
      <c r="F977" s="33" t="s">
        <v>40</v>
      </c>
      <c r="G977" s="33" t="s">
        <v>41</v>
      </c>
      <c r="H977" s="33" t="s">
        <v>3013</v>
      </c>
      <c r="I977" s="33" t="s">
        <v>3084</v>
      </c>
      <c r="J977" s="33" t="s">
        <v>56</v>
      </c>
      <c r="K977" s="42" t="s">
        <v>44</v>
      </c>
      <c r="L977" s="33" t="s">
        <v>455</v>
      </c>
      <c r="M977" s="33" t="s">
        <v>44</v>
      </c>
      <c r="N977" s="33" t="s">
        <v>47</v>
      </c>
      <c r="O977" s="33">
        <v>24</v>
      </c>
      <c r="P977" s="33">
        <v>24</v>
      </c>
      <c r="Q977" s="33">
        <v>0</v>
      </c>
      <c r="R977" s="33">
        <v>0</v>
      </c>
      <c r="S977" s="33">
        <v>0</v>
      </c>
      <c r="T977" s="33" t="s">
        <v>3238</v>
      </c>
      <c r="U977" s="33" t="s">
        <v>3030</v>
      </c>
      <c r="V977" s="33">
        <v>1</v>
      </c>
      <c r="W977" s="33">
        <v>165</v>
      </c>
      <c r="X977" s="33">
        <v>428</v>
      </c>
      <c r="Y977" s="33">
        <v>24</v>
      </c>
      <c r="Z977" s="101">
        <v>0.97</v>
      </c>
      <c r="AA977" s="33" t="s">
        <v>68</v>
      </c>
      <c r="AB977" s="33" t="s">
        <v>3087</v>
      </c>
    </row>
    <row r="978" s="15" customFormat="1" ht="36" spans="1:28">
      <c r="A978" s="33">
        <v>75</v>
      </c>
      <c r="B978" s="17" t="s">
        <v>36</v>
      </c>
      <c r="C978" s="17" t="s">
        <v>37</v>
      </c>
      <c r="D978" s="33" t="s">
        <v>3239</v>
      </c>
      <c r="E978" s="33" t="s">
        <v>39</v>
      </c>
      <c r="F978" s="33" t="s">
        <v>40</v>
      </c>
      <c r="G978" s="33" t="s">
        <v>41</v>
      </c>
      <c r="H978" s="33" t="s">
        <v>3013</v>
      </c>
      <c r="I978" s="33" t="s">
        <v>3177</v>
      </c>
      <c r="J978" s="33" t="s">
        <v>1255</v>
      </c>
      <c r="K978" s="42" t="s">
        <v>44</v>
      </c>
      <c r="L978" s="33" t="s">
        <v>455</v>
      </c>
      <c r="M978" s="33" t="s">
        <v>74</v>
      </c>
      <c r="N978" s="33" t="s">
        <v>47</v>
      </c>
      <c r="O978" s="33">
        <v>7</v>
      </c>
      <c r="P978" s="33">
        <v>7</v>
      </c>
      <c r="Q978" s="33">
        <v>0</v>
      </c>
      <c r="R978" s="33">
        <v>0</v>
      </c>
      <c r="S978" s="33">
        <v>0</v>
      </c>
      <c r="T978" s="33" t="s">
        <v>3240</v>
      </c>
      <c r="U978" s="33" t="s">
        <v>3241</v>
      </c>
      <c r="V978" s="33">
        <v>1</v>
      </c>
      <c r="W978" s="33">
        <v>78</v>
      </c>
      <c r="X978" s="33">
        <v>374</v>
      </c>
      <c r="Y978" s="33">
        <v>74</v>
      </c>
      <c r="Z978" s="101">
        <v>0.97</v>
      </c>
      <c r="AA978" s="33" t="s">
        <v>68</v>
      </c>
      <c r="AB978" s="33" t="s">
        <v>3181</v>
      </c>
    </row>
    <row r="979" s="15" customFormat="1" ht="48" spans="1:28">
      <c r="A979" s="33">
        <v>76</v>
      </c>
      <c r="B979" s="17" t="s">
        <v>36</v>
      </c>
      <c r="C979" s="17" t="s">
        <v>37</v>
      </c>
      <c r="D979" s="33" t="s">
        <v>3242</v>
      </c>
      <c r="E979" s="33" t="s">
        <v>39</v>
      </c>
      <c r="F979" s="33" t="s">
        <v>40</v>
      </c>
      <c r="G979" s="33" t="s">
        <v>41</v>
      </c>
      <c r="H979" s="33" t="s">
        <v>3013</v>
      </c>
      <c r="I979" s="33" t="s">
        <v>3064</v>
      </c>
      <c r="J979" s="33" t="s">
        <v>103</v>
      </c>
      <c r="K979" s="42" t="s">
        <v>44</v>
      </c>
      <c r="L979" s="33" t="s">
        <v>455</v>
      </c>
      <c r="M979" s="33" t="s">
        <v>301</v>
      </c>
      <c r="N979" s="33" t="s">
        <v>47</v>
      </c>
      <c r="O979" s="33">
        <v>16</v>
      </c>
      <c r="P979" s="33">
        <v>16</v>
      </c>
      <c r="Q979" s="33">
        <v>0</v>
      </c>
      <c r="R979" s="33">
        <v>0</v>
      </c>
      <c r="S979" s="33">
        <v>0</v>
      </c>
      <c r="T979" s="33" t="s">
        <v>3243</v>
      </c>
      <c r="U979" s="33" t="s">
        <v>3244</v>
      </c>
      <c r="V979" s="33">
        <v>1</v>
      </c>
      <c r="W979" s="33">
        <v>32</v>
      </c>
      <c r="X979" s="33">
        <v>128</v>
      </c>
      <c r="Y979" s="33">
        <v>75</v>
      </c>
      <c r="Z979" s="52">
        <v>0.95</v>
      </c>
      <c r="AA979" s="33" t="s">
        <v>186</v>
      </c>
      <c r="AB979" s="33" t="s">
        <v>3067</v>
      </c>
    </row>
    <row r="980" s="21" customFormat="1" ht="36" spans="1:28">
      <c r="A980" s="33">
        <v>77</v>
      </c>
      <c r="B980" s="17" t="s">
        <v>36</v>
      </c>
      <c r="C980" s="17" t="s">
        <v>37</v>
      </c>
      <c r="D980" s="33" t="s">
        <v>3245</v>
      </c>
      <c r="E980" s="33" t="s">
        <v>39</v>
      </c>
      <c r="F980" s="33" t="s">
        <v>40</v>
      </c>
      <c r="G980" s="33" t="s">
        <v>41</v>
      </c>
      <c r="H980" s="33" t="s">
        <v>3013</v>
      </c>
      <c r="I980" s="33" t="s">
        <v>3032</v>
      </c>
      <c r="J980" s="33" t="s">
        <v>103</v>
      </c>
      <c r="K980" s="42" t="s">
        <v>44</v>
      </c>
      <c r="L980" s="33" t="s">
        <v>455</v>
      </c>
      <c r="M980" s="33" t="s">
        <v>44</v>
      </c>
      <c r="N980" s="33" t="s">
        <v>47</v>
      </c>
      <c r="O980" s="33">
        <v>15</v>
      </c>
      <c r="P980" s="33">
        <v>15</v>
      </c>
      <c r="Q980" s="33">
        <v>0</v>
      </c>
      <c r="R980" s="33">
        <v>0</v>
      </c>
      <c r="S980" s="33">
        <v>0</v>
      </c>
      <c r="T980" s="33" t="s">
        <v>3246</v>
      </c>
      <c r="U980" s="33" t="s">
        <v>3247</v>
      </c>
      <c r="V980" s="33">
        <v>1</v>
      </c>
      <c r="W980" s="33">
        <v>62</v>
      </c>
      <c r="X980" s="33">
        <v>281</v>
      </c>
      <c r="Y980" s="33">
        <v>18</v>
      </c>
      <c r="Z980" s="101">
        <v>0.97</v>
      </c>
      <c r="AA980" s="33" t="s">
        <v>68</v>
      </c>
      <c r="AB980" s="33" t="s">
        <v>3035</v>
      </c>
    </row>
    <row r="981" s="22" customFormat="1" ht="50" customHeight="1" spans="1:28">
      <c r="A981" s="33">
        <v>78</v>
      </c>
      <c r="B981" s="17" t="s">
        <v>36</v>
      </c>
      <c r="C981" s="17" t="s">
        <v>37</v>
      </c>
      <c r="D981" s="33" t="s">
        <v>3248</v>
      </c>
      <c r="E981" s="33" t="s">
        <v>39</v>
      </c>
      <c r="F981" s="33" t="s">
        <v>40</v>
      </c>
      <c r="G981" s="33" t="s">
        <v>41</v>
      </c>
      <c r="H981" s="33" t="s">
        <v>3013</v>
      </c>
      <c r="I981" s="33" t="s">
        <v>3084</v>
      </c>
      <c r="J981" s="33" t="s">
        <v>56</v>
      </c>
      <c r="K981" s="42" t="s">
        <v>44</v>
      </c>
      <c r="L981" s="33" t="s">
        <v>455</v>
      </c>
      <c r="M981" s="33" t="s">
        <v>44</v>
      </c>
      <c r="N981" s="33" t="s">
        <v>47</v>
      </c>
      <c r="O981" s="33">
        <v>18</v>
      </c>
      <c r="P981" s="33">
        <v>18</v>
      </c>
      <c r="Q981" s="33">
        <v>0</v>
      </c>
      <c r="R981" s="33">
        <v>0</v>
      </c>
      <c r="S981" s="33">
        <v>0</v>
      </c>
      <c r="T981" s="33" t="s">
        <v>3249</v>
      </c>
      <c r="U981" s="33" t="s">
        <v>3231</v>
      </c>
      <c r="V981" s="33">
        <v>1</v>
      </c>
      <c r="W981" s="33">
        <v>165</v>
      </c>
      <c r="X981" s="33">
        <v>428</v>
      </c>
      <c r="Y981" s="33">
        <v>24</v>
      </c>
      <c r="Z981" s="101">
        <v>0.97</v>
      </c>
      <c r="AA981" s="33" t="s">
        <v>68</v>
      </c>
      <c r="AB981" s="33" t="s">
        <v>3087</v>
      </c>
    </row>
    <row r="982" s="21" customFormat="1" ht="110" customHeight="1" spans="1:28">
      <c r="A982" s="33">
        <v>79</v>
      </c>
      <c r="B982" s="17" t="s">
        <v>36</v>
      </c>
      <c r="C982" s="17" t="s">
        <v>37</v>
      </c>
      <c r="D982" s="33" t="s">
        <v>3250</v>
      </c>
      <c r="E982" s="33" t="s">
        <v>39</v>
      </c>
      <c r="F982" s="33" t="s">
        <v>40</v>
      </c>
      <c r="G982" s="33" t="s">
        <v>41</v>
      </c>
      <c r="H982" s="33" t="s">
        <v>3013</v>
      </c>
      <c r="I982" s="33" t="s">
        <v>3015</v>
      </c>
      <c r="J982" s="33" t="s">
        <v>103</v>
      </c>
      <c r="K982" s="42" t="s">
        <v>44</v>
      </c>
      <c r="L982" s="33" t="s">
        <v>455</v>
      </c>
      <c r="M982" s="33" t="s">
        <v>44</v>
      </c>
      <c r="N982" s="33" t="s">
        <v>47</v>
      </c>
      <c r="O982" s="33">
        <v>6.5</v>
      </c>
      <c r="P982" s="33">
        <v>6.5</v>
      </c>
      <c r="Q982" s="33">
        <v>0</v>
      </c>
      <c r="R982" s="33">
        <v>0</v>
      </c>
      <c r="S982" s="33">
        <v>0</v>
      </c>
      <c r="T982" s="33" t="s">
        <v>3251</v>
      </c>
      <c r="U982" s="33" t="s">
        <v>3252</v>
      </c>
      <c r="V982" s="33">
        <v>1</v>
      </c>
      <c r="W982" s="33">
        <v>120</v>
      </c>
      <c r="X982" s="33">
        <v>389</v>
      </c>
      <c r="Y982" s="33">
        <v>56</v>
      </c>
      <c r="Z982" s="101">
        <v>0.97</v>
      </c>
      <c r="AA982" s="33" t="s">
        <v>186</v>
      </c>
      <c r="AB982" s="33" t="s">
        <v>3018</v>
      </c>
    </row>
    <row r="983" s="21" customFormat="1" ht="84" spans="1:28">
      <c r="A983" s="33">
        <v>80</v>
      </c>
      <c r="B983" s="17" t="s">
        <v>60</v>
      </c>
      <c r="C983" s="17" t="s">
        <v>37</v>
      </c>
      <c r="D983" s="33" t="s">
        <v>3253</v>
      </c>
      <c r="E983" s="33" t="s">
        <v>39</v>
      </c>
      <c r="F983" s="33" t="s">
        <v>40</v>
      </c>
      <c r="G983" s="33" t="s">
        <v>41</v>
      </c>
      <c r="H983" s="33" t="s">
        <v>504</v>
      </c>
      <c r="I983" s="33" t="s">
        <v>505</v>
      </c>
      <c r="J983" s="33" t="s">
        <v>103</v>
      </c>
      <c r="K983" s="42" t="s">
        <v>63</v>
      </c>
      <c r="L983" s="33" t="s">
        <v>511</v>
      </c>
      <c r="M983" s="33" t="s">
        <v>74</v>
      </c>
      <c r="N983" s="33" t="s">
        <v>47</v>
      </c>
      <c r="O983" s="33">
        <v>16</v>
      </c>
      <c r="P983" s="33">
        <v>16</v>
      </c>
      <c r="Q983" s="33">
        <v>0</v>
      </c>
      <c r="R983" s="33">
        <v>0</v>
      </c>
      <c r="S983" s="33">
        <v>0</v>
      </c>
      <c r="T983" s="33" t="s">
        <v>3254</v>
      </c>
      <c r="U983" s="33" t="s">
        <v>3255</v>
      </c>
      <c r="V983" s="33">
        <v>1</v>
      </c>
      <c r="W983" s="33">
        <v>125</v>
      </c>
      <c r="X983" s="33">
        <v>490</v>
      </c>
      <c r="Y983" s="33">
        <v>245</v>
      </c>
      <c r="Z983" s="101">
        <v>0.98</v>
      </c>
      <c r="AA983" s="33" t="s">
        <v>840</v>
      </c>
      <c r="AB983" s="33" t="s">
        <v>841</v>
      </c>
    </row>
    <row r="984" s="21" customFormat="1" ht="36" spans="1:28">
      <c r="A984" s="33">
        <v>81</v>
      </c>
      <c r="B984" s="33" t="s">
        <v>36</v>
      </c>
      <c r="C984" s="33" t="s">
        <v>37</v>
      </c>
      <c r="D984" s="33" t="s">
        <v>3256</v>
      </c>
      <c r="E984" s="33" t="s">
        <v>39</v>
      </c>
      <c r="F984" s="33" t="s">
        <v>40</v>
      </c>
      <c r="G984" s="33" t="s">
        <v>41</v>
      </c>
      <c r="H984" s="33" t="s">
        <v>3013</v>
      </c>
      <c r="I984" s="33" t="s">
        <v>3032</v>
      </c>
      <c r="J984" s="33" t="s">
        <v>103</v>
      </c>
      <c r="K984" s="42" t="s">
        <v>44</v>
      </c>
      <c r="L984" s="33" t="s">
        <v>455</v>
      </c>
      <c r="M984" s="33" t="s">
        <v>44</v>
      </c>
      <c r="N984" s="33" t="s">
        <v>47</v>
      </c>
      <c r="O984" s="33">
        <v>2</v>
      </c>
      <c r="P984" s="33">
        <v>2</v>
      </c>
      <c r="Q984" s="33">
        <v>0</v>
      </c>
      <c r="R984" s="33">
        <v>0</v>
      </c>
      <c r="S984" s="33">
        <v>0</v>
      </c>
      <c r="T984" s="33" t="s">
        <v>3257</v>
      </c>
      <c r="U984" s="33" t="s">
        <v>3090</v>
      </c>
      <c r="V984" s="33">
        <v>1</v>
      </c>
      <c r="W984" s="33">
        <v>56</v>
      </c>
      <c r="X984" s="33">
        <v>224</v>
      </c>
      <c r="Y984" s="33">
        <v>42</v>
      </c>
      <c r="Z984" s="33">
        <v>0.97</v>
      </c>
      <c r="AA984" s="33" t="s">
        <v>68</v>
      </c>
      <c r="AB984" s="33" t="s">
        <v>3035</v>
      </c>
    </row>
    <row r="985" s="21" customFormat="1" ht="60" spans="1:28">
      <c r="A985" s="33">
        <v>82</v>
      </c>
      <c r="B985" s="17" t="s">
        <v>36</v>
      </c>
      <c r="C985" s="17" t="s">
        <v>37</v>
      </c>
      <c r="D985" s="33" t="s">
        <v>3258</v>
      </c>
      <c r="E985" s="33" t="s">
        <v>39</v>
      </c>
      <c r="F985" s="33" t="s">
        <v>40</v>
      </c>
      <c r="G985" s="33" t="s">
        <v>41</v>
      </c>
      <c r="H985" s="33" t="s">
        <v>3013</v>
      </c>
      <c r="I985" s="33" t="s">
        <v>3015</v>
      </c>
      <c r="J985" s="33" t="s">
        <v>103</v>
      </c>
      <c r="K985" s="42" t="s">
        <v>44</v>
      </c>
      <c r="L985" s="33" t="s">
        <v>455</v>
      </c>
      <c r="M985" s="33" t="s">
        <v>44</v>
      </c>
      <c r="N985" s="33" t="s">
        <v>47</v>
      </c>
      <c r="O985" s="33">
        <v>20</v>
      </c>
      <c r="P985" s="33">
        <v>20</v>
      </c>
      <c r="Q985" s="33">
        <v>0</v>
      </c>
      <c r="R985" s="33">
        <v>0</v>
      </c>
      <c r="S985" s="33">
        <v>0</v>
      </c>
      <c r="T985" s="33" t="s">
        <v>3259</v>
      </c>
      <c r="U985" s="33" t="s">
        <v>3231</v>
      </c>
      <c r="V985" s="33">
        <v>1</v>
      </c>
      <c r="W985" s="44">
        <v>122</v>
      </c>
      <c r="X985" s="44">
        <v>414</v>
      </c>
      <c r="Y985" s="33">
        <v>20</v>
      </c>
      <c r="Z985" s="101">
        <v>0.97</v>
      </c>
      <c r="AA985" s="33" t="s">
        <v>68</v>
      </c>
      <c r="AB985" s="33" t="s">
        <v>3018</v>
      </c>
    </row>
    <row r="986" s="21" customFormat="1" ht="60" spans="1:28">
      <c r="A986" s="33">
        <v>83</v>
      </c>
      <c r="B986" s="17" t="s">
        <v>36</v>
      </c>
      <c r="C986" s="17" t="s">
        <v>37</v>
      </c>
      <c r="D986" s="33" t="s">
        <v>3260</v>
      </c>
      <c r="E986" s="33" t="s">
        <v>39</v>
      </c>
      <c r="F986" s="33" t="s">
        <v>40</v>
      </c>
      <c r="G986" s="33" t="s">
        <v>41</v>
      </c>
      <c r="H986" s="33" t="s">
        <v>3013</v>
      </c>
      <c r="I986" s="33" t="s">
        <v>3032</v>
      </c>
      <c r="J986" s="33" t="s">
        <v>103</v>
      </c>
      <c r="K986" s="42" t="s">
        <v>44</v>
      </c>
      <c r="L986" s="33" t="s">
        <v>455</v>
      </c>
      <c r="M986" s="33" t="s">
        <v>44</v>
      </c>
      <c r="N986" s="33" t="s">
        <v>47</v>
      </c>
      <c r="O986" s="33">
        <v>20</v>
      </c>
      <c r="P986" s="33">
        <v>20</v>
      </c>
      <c r="Q986" s="33">
        <v>0</v>
      </c>
      <c r="R986" s="33">
        <v>0</v>
      </c>
      <c r="S986" s="33">
        <v>0</v>
      </c>
      <c r="T986" s="33" t="s">
        <v>3261</v>
      </c>
      <c r="U986" s="33" t="s">
        <v>3231</v>
      </c>
      <c r="V986" s="33">
        <v>1</v>
      </c>
      <c r="W986" s="44">
        <v>54</v>
      </c>
      <c r="X986" s="44">
        <v>272</v>
      </c>
      <c r="Y986" s="33">
        <v>20</v>
      </c>
      <c r="Z986" s="101">
        <v>0.97</v>
      </c>
      <c r="AA986" s="33" t="s">
        <v>68</v>
      </c>
      <c r="AB986" s="33" t="s">
        <v>3035</v>
      </c>
    </row>
    <row r="987" s="21" customFormat="1" ht="48" spans="1:28">
      <c r="A987" s="33">
        <v>84</v>
      </c>
      <c r="B987" s="17" t="s">
        <v>36</v>
      </c>
      <c r="C987" s="17" t="s">
        <v>37</v>
      </c>
      <c r="D987" s="33" t="s">
        <v>3262</v>
      </c>
      <c r="E987" s="33" t="s">
        <v>39</v>
      </c>
      <c r="F987" s="33" t="s">
        <v>40</v>
      </c>
      <c r="G987" s="33" t="s">
        <v>41</v>
      </c>
      <c r="H987" s="33" t="s">
        <v>3013</v>
      </c>
      <c r="I987" s="33" t="s">
        <v>3032</v>
      </c>
      <c r="J987" s="33" t="s">
        <v>103</v>
      </c>
      <c r="K987" s="42" t="s">
        <v>44</v>
      </c>
      <c r="L987" s="33" t="s">
        <v>455</v>
      </c>
      <c r="M987" s="33" t="s">
        <v>44</v>
      </c>
      <c r="N987" s="33" t="s">
        <v>47</v>
      </c>
      <c r="O987" s="33">
        <v>3.5</v>
      </c>
      <c r="P987" s="33">
        <v>3.5</v>
      </c>
      <c r="Q987" s="33">
        <v>0</v>
      </c>
      <c r="R987" s="33">
        <v>0</v>
      </c>
      <c r="S987" s="33">
        <v>0</v>
      </c>
      <c r="T987" s="33" t="s">
        <v>3263</v>
      </c>
      <c r="U987" s="33" t="s">
        <v>3030</v>
      </c>
      <c r="V987" s="33">
        <v>1</v>
      </c>
      <c r="W987" s="44">
        <v>45</v>
      </c>
      <c r="X987" s="44">
        <v>148</v>
      </c>
      <c r="Y987" s="33">
        <v>12</v>
      </c>
      <c r="Z987" s="101">
        <v>0.97</v>
      </c>
      <c r="AA987" s="33" t="s">
        <v>68</v>
      </c>
      <c r="AB987" s="33" t="s">
        <v>3035</v>
      </c>
    </row>
    <row r="988" s="22" customFormat="1" ht="50" customHeight="1" spans="1:28">
      <c r="A988" s="33" t="s">
        <v>3264</v>
      </c>
      <c r="B988" s="17"/>
      <c r="C988" s="17"/>
      <c r="D988" s="33"/>
      <c r="E988" s="33"/>
      <c r="F988" s="33"/>
      <c r="G988" s="33"/>
      <c r="H988" s="33"/>
      <c r="I988" s="33"/>
      <c r="J988" s="33"/>
      <c r="K988" s="42"/>
      <c r="L988" s="33"/>
      <c r="M988" s="33"/>
      <c r="N988" s="33"/>
      <c r="O988" s="33">
        <v>2476.72</v>
      </c>
      <c r="P988" s="33">
        <v>2476.72</v>
      </c>
      <c r="Q988" s="33">
        <v>0</v>
      </c>
      <c r="R988" s="33">
        <v>0</v>
      </c>
      <c r="S988" s="33">
        <v>0</v>
      </c>
      <c r="T988" s="33"/>
      <c r="U988" s="33"/>
      <c r="V988" s="33"/>
      <c r="W988" s="33"/>
      <c r="X988" s="33"/>
      <c r="Y988" s="33"/>
      <c r="Z988" s="103"/>
      <c r="AA988" s="33"/>
      <c r="AB988" s="33"/>
    </row>
    <row r="989" s="9" customFormat="1" ht="60" spans="1:28">
      <c r="A989" s="44">
        <v>1</v>
      </c>
      <c r="B989" s="17" t="s">
        <v>60</v>
      </c>
      <c r="C989" s="34" t="s">
        <v>37</v>
      </c>
      <c r="D989" s="33" t="s">
        <v>3265</v>
      </c>
      <c r="E989" s="33" t="s">
        <v>39</v>
      </c>
      <c r="F989" s="33" t="s">
        <v>40</v>
      </c>
      <c r="G989" s="33" t="s">
        <v>41</v>
      </c>
      <c r="H989" s="33" t="s">
        <v>3264</v>
      </c>
      <c r="I989" s="33" t="s">
        <v>3266</v>
      </c>
      <c r="J989" s="33" t="s">
        <v>103</v>
      </c>
      <c r="K989" s="33" t="s">
        <v>63</v>
      </c>
      <c r="L989" s="33" t="s">
        <v>173</v>
      </c>
      <c r="M989" s="33" t="s">
        <v>548</v>
      </c>
      <c r="N989" s="17" t="s">
        <v>47</v>
      </c>
      <c r="O989" s="33">
        <v>15</v>
      </c>
      <c r="P989" s="33">
        <v>15</v>
      </c>
      <c r="Q989" s="33">
        <v>0</v>
      </c>
      <c r="R989" s="33">
        <v>0</v>
      </c>
      <c r="S989" s="33">
        <v>0</v>
      </c>
      <c r="T989" s="33" t="s">
        <v>3267</v>
      </c>
      <c r="U989" s="33" t="s">
        <v>3268</v>
      </c>
      <c r="V989" s="43">
        <v>1</v>
      </c>
      <c r="W989" s="48">
        <v>45</v>
      </c>
      <c r="X989" s="48">
        <v>189</v>
      </c>
      <c r="Y989" s="48">
        <v>72</v>
      </c>
      <c r="Z989" s="93">
        <v>0.95</v>
      </c>
      <c r="AA989" s="33" t="s">
        <v>242</v>
      </c>
      <c r="AB989" s="33" t="s">
        <v>3269</v>
      </c>
    </row>
    <row r="990" s="9" customFormat="1" ht="56" customHeight="1" spans="1:28">
      <c r="A990" s="44">
        <v>2</v>
      </c>
      <c r="B990" s="17" t="s">
        <v>36</v>
      </c>
      <c r="C990" s="17" t="s">
        <v>37</v>
      </c>
      <c r="D990" s="33" t="s">
        <v>3270</v>
      </c>
      <c r="E990" s="33" t="s">
        <v>39</v>
      </c>
      <c r="F990" s="33" t="s">
        <v>40</v>
      </c>
      <c r="G990" s="33" t="s">
        <v>41</v>
      </c>
      <c r="H990" s="33" t="s">
        <v>3264</v>
      </c>
      <c r="I990" s="33" t="s">
        <v>3266</v>
      </c>
      <c r="J990" s="33" t="s">
        <v>103</v>
      </c>
      <c r="K990" s="42" t="s">
        <v>44</v>
      </c>
      <c r="L990" s="33" t="s">
        <v>45</v>
      </c>
      <c r="M990" s="33" t="s">
        <v>74</v>
      </c>
      <c r="N990" s="17" t="s">
        <v>47</v>
      </c>
      <c r="O990" s="17">
        <v>8.5</v>
      </c>
      <c r="P990" s="17">
        <v>8.5</v>
      </c>
      <c r="Q990" s="17">
        <v>0</v>
      </c>
      <c r="R990" s="17">
        <v>0</v>
      </c>
      <c r="S990" s="17">
        <v>0</v>
      </c>
      <c r="T990" s="17" t="s">
        <v>3271</v>
      </c>
      <c r="U990" s="33" t="s">
        <v>3272</v>
      </c>
      <c r="V990" s="53">
        <v>1</v>
      </c>
      <c r="W990" s="53">
        <v>312</v>
      </c>
      <c r="X990" s="53">
        <v>1039</v>
      </c>
      <c r="Y990" s="48">
        <v>268</v>
      </c>
      <c r="Z990" s="93">
        <v>0.95</v>
      </c>
      <c r="AA990" s="33" t="s">
        <v>68</v>
      </c>
      <c r="AB990" s="33" t="s">
        <v>3269</v>
      </c>
    </row>
    <row r="991" s="9" customFormat="1" ht="120" spans="1:28">
      <c r="A991" s="44">
        <v>3</v>
      </c>
      <c r="B991" s="17" t="s">
        <v>36</v>
      </c>
      <c r="C991" s="17" t="s">
        <v>37</v>
      </c>
      <c r="D991" s="33" t="s">
        <v>3273</v>
      </c>
      <c r="E991" s="33" t="s">
        <v>39</v>
      </c>
      <c r="F991" s="33" t="s">
        <v>40</v>
      </c>
      <c r="G991" s="33" t="s">
        <v>41</v>
      </c>
      <c r="H991" s="33" t="s">
        <v>3264</v>
      </c>
      <c r="I991" s="33" t="s">
        <v>3266</v>
      </c>
      <c r="J991" s="33" t="s">
        <v>103</v>
      </c>
      <c r="K991" s="42" t="s">
        <v>44</v>
      </c>
      <c r="L991" s="33" t="s">
        <v>45</v>
      </c>
      <c r="M991" s="33" t="s">
        <v>46</v>
      </c>
      <c r="N991" s="17" t="s">
        <v>47</v>
      </c>
      <c r="O991" s="17">
        <v>17</v>
      </c>
      <c r="P991" s="17">
        <v>17</v>
      </c>
      <c r="Q991" s="17">
        <v>0</v>
      </c>
      <c r="R991" s="17">
        <v>0</v>
      </c>
      <c r="S991" s="17">
        <v>0</v>
      </c>
      <c r="T991" s="17" t="s">
        <v>3274</v>
      </c>
      <c r="U991" s="17" t="s">
        <v>3275</v>
      </c>
      <c r="V991" s="53">
        <v>1</v>
      </c>
      <c r="W991" s="53">
        <v>38</v>
      </c>
      <c r="X991" s="53">
        <v>132</v>
      </c>
      <c r="Y991" s="48">
        <v>48</v>
      </c>
      <c r="Z991" s="93">
        <v>0.95</v>
      </c>
      <c r="AA991" s="33" t="s">
        <v>68</v>
      </c>
      <c r="AB991" s="33" t="s">
        <v>3269</v>
      </c>
    </row>
    <row r="992" s="9" customFormat="1" ht="72" spans="1:28">
      <c r="A992" s="44">
        <v>4</v>
      </c>
      <c r="B992" s="17" t="s">
        <v>36</v>
      </c>
      <c r="C992" s="17" t="s">
        <v>37</v>
      </c>
      <c r="D992" s="33" t="s">
        <v>3276</v>
      </c>
      <c r="E992" s="33" t="s">
        <v>39</v>
      </c>
      <c r="F992" s="33" t="s">
        <v>40</v>
      </c>
      <c r="G992" s="33" t="s">
        <v>41</v>
      </c>
      <c r="H992" s="33" t="s">
        <v>3264</v>
      </c>
      <c r="I992" s="33" t="s">
        <v>3266</v>
      </c>
      <c r="J992" s="33" t="s">
        <v>103</v>
      </c>
      <c r="K992" s="42" t="s">
        <v>44</v>
      </c>
      <c r="L992" s="33" t="s">
        <v>45</v>
      </c>
      <c r="M992" s="33" t="s">
        <v>74</v>
      </c>
      <c r="N992" s="17" t="s">
        <v>47</v>
      </c>
      <c r="O992" s="33">
        <v>38</v>
      </c>
      <c r="P992" s="33">
        <v>38</v>
      </c>
      <c r="Q992" s="33">
        <v>0</v>
      </c>
      <c r="R992" s="33">
        <v>0</v>
      </c>
      <c r="S992" s="33">
        <v>0</v>
      </c>
      <c r="T992" s="33" t="s">
        <v>3277</v>
      </c>
      <c r="U992" s="33" t="s">
        <v>3278</v>
      </c>
      <c r="V992" s="43">
        <v>1</v>
      </c>
      <c r="W992" s="48">
        <v>70</v>
      </c>
      <c r="X992" s="48">
        <v>321</v>
      </c>
      <c r="Y992" s="48">
        <v>94</v>
      </c>
      <c r="Z992" s="93">
        <v>0.95</v>
      </c>
      <c r="AA992" s="33" t="s">
        <v>68</v>
      </c>
      <c r="AB992" s="33" t="s">
        <v>3269</v>
      </c>
    </row>
    <row r="993" s="9" customFormat="1" ht="108" spans="1:28">
      <c r="A993" s="44">
        <v>5</v>
      </c>
      <c r="B993" s="17" t="s">
        <v>60</v>
      </c>
      <c r="C993" s="34" t="s">
        <v>37</v>
      </c>
      <c r="D993" s="33" t="s">
        <v>3279</v>
      </c>
      <c r="E993" s="33" t="s">
        <v>39</v>
      </c>
      <c r="F993" s="33" t="s">
        <v>40</v>
      </c>
      <c r="G993" s="33" t="s">
        <v>41</v>
      </c>
      <c r="H993" s="33" t="s">
        <v>3264</v>
      </c>
      <c r="I993" s="33" t="s">
        <v>3266</v>
      </c>
      <c r="J993" s="33" t="s">
        <v>103</v>
      </c>
      <c r="K993" s="33" t="s">
        <v>63</v>
      </c>
      <c r="L993" s="33" t="s">
        <v>173</v>
      </c>
      <c r="M993" s="33" t="s">
        <v>548</v>
      </c>
      <c r="N993" s="17" t="s">
        <v>47</v>
      </c>
      <c r="O993" s="33">
        <v>49</v>
      </c>
      <c r="P993" s="33">
        <v>49</v>
      </c>
      <c r="Q993" s="33">
        <v>0</v>
      </c>
      <c r="R993" s="33">
        <v>0</v>
      </c>
      <c r="S993" s="33">
        <v>0</v>
      </c>
      <c r="T993" s="33" t="s">
        <v>3280</v>
      </c>
      <c r="U993" s="33" t="s">
        <v>3281</v>
      </c>
      <c r="V993" s="73">
        <v>1</v>
      </c>
      <c r="W993" s="48">
        <v>312</v>
      </c>
      <c r="X993" s="48">
        <v>1131</v>
      </c>
      <c r="Y993" s="48">
        <v>268</v>
      </c>
      <c r="Z993" s="93">
        <v>0.95</v>
      </c>
      <c r="AA993" s="33" t="s">
        <v>68</v>
      </c>
      <c r="AB993" s="33" t="s">
        <v>3269</v>
      </c>
    </row>
    <row r="994" s="9" customFormat="1" ht="72" spans="1:28">
      <c r="A994" s="44">
        <v>6</v>
      </c>
      <c r="B994" s="17" t="s">
        <v>36</v>
      </c>
      <c r="C994" s="17" t="s">
        <v>37</v>
      </c>
      <c r="D994" s="33" t="s">
        <v>3282</v>
      </c>
      <c r="E994" s="33" t="s">
        <v>39</v>
      </c>
      <c r="F994" s="33" t="s">
        <v>40</v>
      </c>
      <c r="G994" s="33" t="s">
        <v>41</v>
      </c>
      <c r="H994" s="33" t="s">
        <v>3264</v>
      </c>
      <c r="I994" s="33" t="s">
        <v>3266</v>
      </c>
      <c r="J994" s="33" t="s">
        <v>103</v>
      </c>
      <c r="K994" s="42" t="s">
        <v>44</v>
      </c>
      <c r="L994" s="33" t="s">
        <v>45</v>
      </c>
      <c r="M994" s="33" t="s">
        <v>74</v>
      </c>
      <c r="N994" s="17" t="s">
        <v>47</v>
      </c>
      <c r="O994" s="33">
        <v>16</v>
      </c>
      <c r="P994" s="33">
        <v>16</v>
      </c>
      <c r="Q994" s="33">
        <v>0</v>
      </c>
      <c r="R994" s="33">
        <v>0</v>
      </c>
      <c r="S994" s="33">
        <v>0</v>
      </c>
      <c r="T994" s="33" t="s">
        <v>3283</v>
      </c>
      <c r="U994" s="33" t="s">
        <v>3284</v>
      </c>
      <c r="V994" s="73">
        <v>1</v>
      </c>
      <c r="W994" s="48">
        <v>25</v>
      </c>
      <c r="X994" s="48">
        <v>104</v>
      </c>
      <c r="Y994" s="48">
        <v>27</v>
      </c>
      <c r="Z994" s="93">
        <v>0.95</v>
      </c>
      <c r="AA994" s="33" t="s">
        <v>68</v>
      </c>
      <c r="AB994" s="33" t="s">
        <v>3269</v>
      </c>
    </row>
    <row r="995" s="9" customFormat="1" ht="48" spans="1:28">
      <c r="A995" s="44">
        <v>7</v>
      </c>
      <c r="B995" s="17" t="s">
        <v>36</v>
      </c>
      <c r="C995" s="17" t="s">
        <v>37</v>
      </c>
      <c r="D995" s="33" t="s">
        <v>3285</v>
      </c>
      <c r="E995" s="33" t="s">
        <v>39</v>
      </c>
      <c r="F995" s="33" t="s">
        <v>40</v>
      </c>
      <c r="G995" s="33" t="s">
        <v>41</v>
      </c>
      <c r="H995" s="33" t="s">
        <v>3264</v>
      </c>
      <c r="I995" s="33" t="s">
        <v>3266</v>
      </c>
      <c r="J995" s="33" t="s">
        <v>103</v>
      </c>
      <c r="K995" s="42" t="s">
        <v>44</v>
      </c>
      <c r="L995" s="33" t="s">
        <v>45</v>
      </c>
      <c r="M995" s="33" t="s">
        <v>477</v>
      </c>
      <c r="N995" s="17" t="s">
        <v>47</v>
      </c>
      <c r="O995" s="33">
        <v>19.7</v>
      </c>
      <c r="P995" s="33">
        <v>19.7</v>
      </c>
      <c r="Q995" s="33">
        <v>0</v>
      </c>
      <c r="R995" s="33">
        <v>0</v>
      </c>
      <c r="S995" s="33">
        <v>0</v>
      </c>
      <c r="T995" s="69" t="s">
        <v>3286</v>
      </c>
      <c r="U995" s="33" t="s">
        <v>3287</v>
      </c>
      <c r="V995" s="33">
        <v>1</v>
      </c>
      <c r="W995" s="33">
        <v>230</v>
      </c>
      <c r="X995" s="33">
        <v>985</v>
      </c>
      <c r="Y995" s="33">
        <v>243</v>
      </c>
      <c r="Z995" s="67">
        <v>0.98</v>
      </c>
      <c r="AA995" s="33" t="s">
        <v>68</v>
      </c>
      <c r="AB995" s="33" t="s">
        <v>3269</v>
      </c>
    </row>
    <row r="996" s="9" customFormat="1" ht="36" spans="1:28">
      <c r="A996" s="44">
        <v>8</v>
      </c>
      <c r="B996" s="17" t="s">
        <v>36</v>
      </c>
      <c r="C996" s="17" t="s">
        <v>37</v>
      </c>
      <c r="D996" s="33" t="s">
        <v>3288</v>
      </c>
      <c r="E996" s="33" t="s">
        <v>39</v>
      </c>
      <c r="F996" s="33" t="s">
        <v>40</v>
      </c>
      <c r="G996" s="33" t="s">
        <v>41</v>
      </c>
      <c r="H996" s="33" t="s">
        <v>3264</v>
      </c>
      <c r="I996" s="33" t="s">
        <v>3289</v>
      </c>
      <c r="J996" s="33" t="s">
        <v>43</v>
      </c>
      <c r="K996" s="42" t="s">
        <v>44</v>
      </c>
      <c r="L996" s="33" t="s">
        <v>150</v>
      </c>
      <c r="M996" s="33" t="s">
        <v>552</v>
      </c>
      <c r="N996" s="17" t="s">
        <v>47</v>
      </c>
      <c r="O996" s="33">
        <v>11.2</v>
      </c>
      <c r="P996" s="33">
        <v>11.2</v>
      </c>
      <c r="Q996" s="33">
        <v>0</v>
      </c>
      <c r="R996" s="33">
        <v>0</v>
      </c>
      <c r="S996" s="33">
        <v>0</v>
      </c>
      <c r="T996" s="43" t="s">
        <v>3290</v>
      </c>
      <c r="U996" s="33" t="s">
        <v>3291</v>
      </c>
      <c r="V996" s="43">
        <v>1</v>
      </c>
      <c r="W996" s="43">
        <v>291</v>
      </c>
      <c r="X996" s="43">
        <v>1135</v>
      </c>
      <c r="Y996" s="44">
        <v>286</v>
      </c>
      <c r="Z996" s="52">
        <v>0.98</v>
      </c>
      <c r="AA996" s="33" t="s">
        <v>68</v>
      </c>
      <c r="AB996" s="33" t="s">
        <v>3292</v>
      </c>
    </row>
    <row r="997" s="9" customFormat="1" ht="48" spans="1:28">
      <c r="A997" s="44">
        <v>9</v>
      </c>
      <c r="B997" s="17" t="s">
        <v>36</v>
      </c>
      <c r="C997" s="17" t="s">
        <v>37</v>
      </c>
      <c r="D997" s="33" t="s">
        <v>3293</v>
      </c>
      <c r="E997" s="33" t="s">
        <v>39</v>
      </c>
      <c r="F997" s="33" t="s">
        <v>40</v>
      </c>
      <c r="G997" s="33" t="s">
        <v>41</v>
      </c>
      <c r="H997" s="33" t="s">
        <v>3264</v>
      </c>
      <c r="I997" s="33" t="s">
        <v>3294</v>
      </c>
      <c r="J997" s="33" t="s">
        <v>43</v>
      </c>
      <c r="K997" s="42" t="s">
        <v>44</v>
      </c>
      <c r="L997" s="33" t="s">
        <v>45</v>
      </c>
      <c r="M997" s="33" t="s">
        <v>74</v>
      </c>
      <c r="N997" s="17" t="s">
        <v>47</v>
      </c>
      <c r="O997" s="33">
        <v>220</v>
      </c>
      <c r="P997" s="33">
        <v>220</v>
      </c>
      <c r="Q997" s="33">
        <v>0</v>
      </c>
      <c r="R997" s="33">
        <v>0</v>
      </c>
      <c r="S997" s="33">
        <v>0</v>
      </c>
      <c r="T997" s="33" t="s">
        <v>3295</v>
      </c>
      <c r="U997" s="33" t="s">
        <v>3291</v>
      </c>
      <c r="V997" s="33">
        <v>1</v>
      </c>
      <c r="W997" s="33">
        <v>66</v>
      </c>
      <c r="X997" s="33">
        <v>278</v>
      </c>
      <c r="Y997" s="33">
        <v>102</v>
      </c>
      <c r="Z997" s="67">
        <v>0.98</v>
      </c>
      <c r="AA997" s="33" t="s">
        <v>68</v>
      </c>
      <c r="AB997" s="33" t="s">
        <v>3292</v>
      </c>
    </row>
    <row r="998" s="9" customFormat="1" ht="48" spans="1:28">
      <c r="A998" s="44">
        <v>10</v>
      </c>
      <c r="B998" s="17" t="s">
        <v>36</v>
      </c>
      <c r="C998" s="17" t="s">
        <v>37</v>
      </c>
      <c r="D998" s="33" t="s">
        <v>3296</v>
      </c>
      <c r="E998" s="33" t="s">
        <v>39</v>
      </c>
      <c r="F998" s="33" t="s">
        <v>40</v>
      </c>
      <c r="G998" s="33" t="s">
        <v>41</v>
      </c>
      <c r="H998" s="33" t="s">
        <v>3264</v>
      </c>
      <c r="I998" s="33" t="s">
        <v>3294</v>
      </c>
      <c r="J998" s="33" t="s">
        <v>43</v>
      </c>
      <c r="K998" s="42" t="s">
        <v>44</v>
      </c>
      <c r="L998" s="33" t="s">
        <v>45</v>
      </c>
      <c r="M998" s="33" t="s">
        <v>477</v>
      </c>
      <c r="N998" s="17" t="s">
        <v>47</v>
      </c>
      <c r="O998" s="33">
        <v>6.6</v>
      </c>
      <c r="P998" s="33">
        <v>6.6</v>
      </c>
      <c r="Q998" s="33">
        <v>0</v>
      </c>
      <c r="R998" s="33">
        <v>0</v>
      </c>
      <c r="S998" s="33">
        <v>0</v>
      </c>
      <c r="T998" s="33" t="s">
        <v>3297</v>
      </c>
      <c r="U998" s="33" t="s">
        <v>3298</v>
      </c>
      <c r="V998" s="33">
        <v>1</v>
      </c>
      <c r="W998" s="33">
        <v>61</v>
      </c>
      <c r="X998" s="33">
        <v>252</v>
      </c>
      <c r="Y998" s="33">
        <v>52</v>
      </c>
      <c r="Z998" s="67">
        <v>0.98</v>
      </c>
      <c r="AA998" s="33" t="s">
        <v>68</v>
      </c>
      <c r="AB998" s="33" t="s">
        <v>3292</v>
      </c>
    </row>
    <row r="999" s="9" customFormat="1" ht="48" spans="1:28">
      <c r="A999" s="44">
        <v>11</v>
      </c>
      <c r="B999" s="17" t="s">
        <v>36</v>
      </c>
      <c r="C999" s="17" t="s">
        <v>37</v>
      </c>
      <c r="D999" s="33" t="s">
        <v>3299</v>
      </c>
      <c r="E999" s="33" t="s">
        <v>39</v>
      </c>
      <c r="F999" s="33" t="s">
        <v>40</v>
      </c>
      <c r="G999" s="33" t="s">
        <v>41</v>
      </c>
      <c r="H999" s="33" t="s">
        <v>3264</v>
      </c>
      <c r="I999" s="33" t="s">
        <v>3294</v>
      </c>
      <c r="J999" s="33" t="s">
        <v>43</v>
      </c>
      <c r="K999" s="42" t="s">
        <v>44</v>
      </c>
      <c r="L999" s="33" t="s">
        <v>45</v>
      </c>
      <c r="M999" s="33" t="s">
        <v>74</v>
      </c>
      <c r="N999" s="17" t="s">
        <v>47</v>
      </c>
      <c r="O999" s="33">
        <v>42</v>
      </c>
      <c r="P999" s="33">
        <v>42</v>
      </c>
      <c r="Q999" s="33">
        <v>0</v>
      </c>
      <c r="R999" s="33">
        <v>0</v>
      </c>
      <c r="S999" s="33">
        <v>0</v>
      </c>
      <c r="T999" s="33" t="s">
        <v>3300</v>
      </c>
      <c r="U999" s="33" t="s">
        <v>3291</v>
      </c>
      <c r="V999" s="33">
        <v>1</v>
      </c>
      <c r="W999" s="33">
        <v>291</v>
      </c>
      <c r="X999" s="33">
        <v>1135</v>
      </c>
      <c r="Y999" s="33">
        <v>286</v>
      </c>
      <c r="Z999" s="67">
        <v>0.98</v>
      </c>
      <c r="AA999" s="33" t="s">
        <v>68</v>
      </c>
      <c r="AB999" s="33" t="s">
        <v>3292</v>
      </c>
    </row>
    <row r="1000" s="9" customFormat="1" ht="60" spans="1:28">
      <c r="A1000" s="44">
        <v>12</v>
      </c>
      <c r="B1000" s="17" t="s">
        <v>36</v>
      </c>
      <c r="C1000" s="17" t="s">
        <v>37</v>
      </c>
      <c r="D1000" s="33" t="s">
        <v>3301</v>
      </c>
      <c r="E1000" s="33" t="s">
        <v>39</v>
      </c>
      <c r="F1000" s="33" t="s">
        <v>40</v>
      </c>
      <c r="G1000" s="33" t="s">
        <v>41</v>
      </c>
      <c r="H1000" s="33" t="s">
        <v>3264</v>
      </c>
      <c r="I1000" s="33" t="s">
        <v>3294</v>
      </c>
      <c r="J1000" s="33" t="s">
        <v>43</v>
      </c>
      <c r="K1000" s="42" t="s">
        <v>44</v>
      </c>
      <c r="L1000" s="33" t="s">
        <v>45</v>
      </c>
      <c r="M1000" s="33" t="s">
        <v>74</v>
      </c>
      <c r="N1000" s="17" t="s">
        <v>47</v>
      </c>
      <c r="O1000" s="33">
        <v>27.6</v>
      </c>
      <c r="P1000" s="33">
        <v>27.6</v>
      </c>
      <c r="Q1000" s="33">
        <v>0</v>
      </c>
      <c r="R1000" s="33">
        <v>0</v>
      </c>
      <c r="S1000" s="33">
        <v>0</v>
      </c>
      <c r="T1000" s="43" t="s">
        <v>3302</v>
      </c>
      <c r="U1000" s="43" t="s">
        <v>3303</v>
      </c>
      <c r="V1000" s="43">
        <v>1</v>
      </c>
      <c r="W1000" s="43">
        <v>291</v>
      </c>
      <c r="X1000" s="43">
        <v>1135</v>
      </c>
      <c r="Y1000" s="44">
        <v>286</v>
      </c>
      <c r="Z1000" s="52">
        <v>0.98</v>
      </c>
      <c r="AA1000" s="33" t="s">
        <v>68</v>
      </c>
      <c r="AB1000" s="33" t="s">
        <v>3292</v>
      </c>
    </row>
    <row r="1001" s="9" customFormat="1" ht="72" spans="1:28">
      <c r="A1001" s="44">
        <v>13</v>
      </c>
      <c r="B1001" s="17" t="s">
        <v>60</v>
      </c>
      <c r="C1001" s="34" t="s">
        <v>37</v>
      </c>
      <c r="D1001" s="33" t="s">
        <v>3304</v>
      </c>
      <c r="E1001" s="33" t="s">
        <v>39</v>
      </c>
      <c r="F1001" s="33" t="s">
        <v>40</v>
      </c>
      <c r="G1001" s="33" t="s">
        <v>41</v>
      </c>
      <c r="H1001" s="33" t="s">
        <v>3264</v>
      </c>
      <c r="I1001" s="33" t="s">
        <v>3294</v>
      </c>
      <c r="J1001" s="33" t="s">
        <v>43</v>
      </c>
      <c r="K1001" s="33" t="s">
        <v>63</v>
      </c>
      <c r="L1001" s="33" t="s">
        <v>235</v>
      </c>
      <c r="M1001" s="33" t="s">
        <v>3305</v>
      </c>
      <c r="N1001" s="17" t="s">
        <v>47</v>
      </c>
      <c r="O1001" s="33">
        <v>20</v>
      </c>
      <c r="P1001" s="33">
        <v>20</v>
      </c>
      <c r="Q1001" s="33">
        <v>0</v>
      </c>
      <c r="R1001" s="33">
        <v>0</v>
      </c>
      <c r="S1001" s="33">
        <v>0</v>
      </c>
      <c r="T1001" s="33" t="s">
        <v>3306</v>
      </c>
      <c r="U1001" s="33" t="s">
        <v>3307</v>
      </c>
      <c r="V1001" s="33">
        <v>1</v>
      </c>
      <c r="W1001" s="33">
        <v>291</v>
      </c>
      <c r="X1001" s="33">
        <v>1135</v>
      </c>
      <c r="Y1001" s="33">
        <v>286</v>
      </c>
      <c r="Z1001" s="67">
        <v>0.98</v>
      </c>
      <c r="AA1001" s="33" t="s">
        <v>68</v>
      </c>
      <c r="AB1001" s="33" t="s">
        <v>3292</v>
      </c>
    </row>
    <row r="1002" s="9" customFormat="1" ht="60" spans="1:28">
      <c r="A1002" s="44">
        <v>14</v>
      </c>
      <c r="B1002" s="17" t="s">
        <v>60</v>
      </c>
      <c r="C1002" s="17" t="s">
        <v>37</v>
      </c>
      <c r="D1002" s="33" t="s">
        <v>3308</v>
      </c>
      <c r="E1002" s="33" t="s">
        <v>39</v>
      </c>
      <c r="F1002" s="33" t="s">
        <v>40</v>
      </c>
      <c r="G1002" s="33" t="s">
        <v>41</v>
      </c>
      <c r="H1002" s="33" t="s">
        <v>3264</v>
      </c>
      <c r="I1002" s="33" t="s">
        <v>3294</v>
      </c>
      <c r="J1002" s="33" t="s">
        <v>43</v>
      </c>
      <c r="K1002" s="42" t="s">
        <v>63</v>
      </c>
      <c r="L1002" s="33" t="s">
        <v>235</v>
      </c>
      <c r="M1002" s="33" t="s">
        <v>236</v>
      </c>
      <c r="N1002" s="17" t="s">
        <v>47</v>
      </c>
      <c r="O1002" s="33">
        <v>18.7</v>
      </c>
      <c r="P1002" s="33">
        <v>18.7</v>
      </c>
      <c r="Q1002" s="33">
        <v>0</v>
      </c>
      <c r="R1002" s="33">
        <v>0</v>
      </c>
      <c r="S1002" s="33">
        <v>0</v>
      </c>
      <c r="T1002" s="33" t="s">
        <v>3309</v>
      </c>
      <c r="U1002" s="33" t="s">
        <v>3310</v>
      </c>
      <c r="V1002" s="33">
        <v>1</v>
      </c>
      <c r="W1002" s="33">
        <v>291</v>
      </c>
      <c r="X1002" s="33">
        <v>1135</v>
      </c>
      <c r="Y1002" s="33">
        <v>286</v>
      </c>
      <c r="Z1002" s="67">
        <v>0.98</v>
      </c>
      <c r="AA1002" s="33" t="s">
        <v>68</v>
      </c>
      <c r="AB1002" s="33" t="s">
        <v>3292</v>
      </c>
    </row>
    <row r="1003" s="9" customFormat="1" ht="107" customHeight="1" spans="1:28">
      <c r="A1003" s="44">
        <v>15</v>
      </c>
      <c r="B1003" s="17" t="s">
        <v>36</v>
      </c>
      <c r="C1003" s="17" t="s">
        <v>37</v>
      </c>
      <c r="D1003" s="33" t="s">
        <v>3311</v>
      </c>
      <c r="E1003" s="33" t="s">
        <v>39</v>
      </c>
      <c r="F1003" s="33" t="s">
        <v>40</v>
      </c>
      <c r="G1003" s="33" t="s">
        <v>41</v>
      </c>
      <c r="H1003" s="33" t="s">
        <v>3264</v>
      </c>
      <c r="I1003" s="33" t="s">
        <v>3294</v>
      </c>
      <c r="J1003" s="33" t="s">
        <v>43</v>
      </c>
      <c r="K1003" s="42" t="s">
        <v>44</v>
      </c>
      <c r="L1003" s="33" t="s">
        <v>45</v>
      </c>
      <c r="M1003" s="33" t="s">
        <v>74</v>
      </c>
      <c r="N1003" s="17" t="s">
        <v>47</v>
      </c>
      <c r="O1003" s="33">
        <v>20</v>
      </c>
      <c r="P1003" s="33">
        <v>20</v>
      </c>
      <c r="Q1003" s="33">
        <v>0</v>
      </c>
      <c r="R1003" s="33">
        <v>0</v>
      </c>
      <c r="S1003" s="33">
        <v>0</v>
      </c>
      <c r="T1003" s="69" t="s">
        <v>3312</v>
      </c>
      <c r="U1003" s="33" t="s">
        <v>3291</v>
      </c>
      <c r="V1003" s="33">
        <v>1</v>
      </c>
      <c r="W1003" s="33">
        <v>66</v>
      </c>
      <c r="X1003" s="33">
        <v>278</v>
      </c>
      <c r="Y1003" s="33">
        <v>102</v>
      </c>
      <c r="Z1003" s="67">
        <v>0.98</v>
      </c>
      <c r="AA1003" s="33" t="s">
        <v>68</v>
      </c>
      <c r="AB1003" s="33" t="s">
        <v>3292</v>
      </c>
    </row>
    <row r="1004" s="9" customFormat="1" ht="72" spans="1:28">
      <c r="A1004" s="44">
        <v>16</v>
      </c>
      <c r="B1004" s="17" t="s">
        <v>36</v>
      </c>
      <c r="C1004" s="17" t="s">
        <v>37</v>
      </c>
      <c r="D1004" s="33" t="s">
        <v>3313</v>
      </c>
      <c r="E1004" s="33" t="s">
        <v>39</v>
      </c>
      <c r="F1004" s="33" t="s">
        <v>40</v>
      </c>
      <c r="G1004" s="33" t="s">
        <v>41</v>
      </c>
      <c r="H1004" s="33" t="s">
        <v>3264</v>
      </c>
      <c r="I1004" s="33" t="s">
        <v>3314</v>
      </c>
      <c r="J1004" s="33" t="s">
        <v>43</v>
      </c>
      <c r="K1004" s="42" t="s">
        <v>44</v>
      </c>
      <c r="L1004" s="33" t="s">
        <v>45</v>
      </c>
      <c r="M1004" s="33" t="s">
        <v>74</v>
      </c>
      <c r="N1004" s="17" t="s">
        <v>47</v>
      </c>
      <c r="O1004" s="33">
        <v>4</v>
      </c>
      <c r="P1004" s="33">
        <v>4</v>
      </c>
      <c r="Q1004" s="33">
        <v>0</v>
      </c>
      <c r="R1004" s="33">
        <v>0</v>
      </c>
      <c r="S1004" s="33">
        <v>0</v>
      </c>
      <c r="T1004" s="33" t="s">
        <v>3315</v>
      </c>
      <c r="U1004" s="33" t="s">
        <v>3316</v>
      </c>
      <c r="V1004" s="73">
        <v>1</v>
      </c>
      <c r="W1004" s="48">
        <v>40</v>
      </c>
      <c r="X1004" s="48">
        <v>135</v>
      </c>
      <c r="Y1004" s="48">
        <v>37</v>
      </c>
      <c r="Z1004" s="93">
        <v>0.95</v>
      </c>
      <c r="AA1004" s="33" t="s">
        <v>186</v>
      </c>
      <c r="AB1004" s="33" t="s">
        <v>3317</v>
      </c>
    </row>
    <row r="1005" s="9" customFormat="1" ht="36" spans="1:28">
      <c r="A1005" s="44">
        <v>17</v>
      </c>
      <c r="B1005" s="17" t="s">
        <v>36</v>
      </c>
      <c r="C1005" s="17" t="s">
        <v>37</v>
      </c>
      <c r="D1005" s="33" t="s">
        <v>3318</v>
      </c>
      <c r="E1005" s="33" t="s">
        <v>39</v>
      </c>
      <c r="F1005" s="33" t="s">
        <v>40</v>
      </c>
      <c r="G1005" s="33" t="s">
        <v>41</v>
      </c>
      <c r="H1005" s="33" t="s">
        <v>3264</v>
      </c>
      <c r="I1005" s="33" t="s">
        <v>3314</v>
      </c>
      <c r="J1005" s="17" t="s">
        <v>43</v>
      </c>
      <c r="K1005" s="42" t="s">
        <v>44</v>
      </c>
      <c r="L1005" s="33" t="s">
        <v>455</v>
      </c>
      <c r="M1005" s="33" t="s">
        <v>582</v>
      </c>
      <c r="N1005" s="17" t="s">
        <v>47</v>
      </c>
      <c r="O1005" s="33">
        <v>10.9</v>
      </c>
      <c r="P1005" s="33">
        <v>10.9</v>
      </c>
      <c r="Q1005" s="33">
        <v>0</v>
      </c>
      <c r="R1005" s="33">
        <v>0</v>
      </c>
      <c r="S1005" s="33">
        <v>0</v>
      </c>
      <c r="T1005" s="33" t="s">
        <v>3319</v>
      </c>
      <c r="U1005" s="33" t="s">
        <v>3320</v>
      </c>
      <c r="V1005" s="43">
        <v>1</v>
      </c>
      <c r="W1005" s="48">
        <v>21</v>
      </c>
      <c r="X1005" s="48">
        <v>85</v>
      </c>
      <c r="Y1005" s="48">
        <v>9</v>
      </c>
      <c r="Z1005" s="93">
        <v>0.95</v>
      </c>
      <c r="AA1005" s="33" t="s">
        <v>68</v>
      </c>
      <c r="AB1005" s="33" t="s">
        <v>3317</v>
      </c>
    </row>
    <row r="1006" s="9" customFormat="1" ht="48" spans="1:28">
      <c r="A1006" s="44">
        <v>18</v>
      </c>
      <c r="B1006" s="17" t="s">
        <v>36</v>
      </c>
      <c r="C1006" s="17" t="s">
        <v>37</v>
      </c>
      <c r="D1006" s="33" t="s">
        <v>3321</v>
      </c>
      <c r="E1006" s="33" t="s">
        <v>39</v>
      </c>
      <c r="F1006" s="33" t="s">
        <v>40</v>
      </c>
      <c r="G1006" s="33" t="s">
        <v>41</v>
      </c>
      <c r="H1006" s="33" t="s">
        <v>3264</v>
      </c>
      <c r="I1006" s="33" t="s">
        <v>3314</v>
      </c>
      <c r="J1006" s="17" t="s">
        <v>43</v>
      </c>
      <c r="K1006" s="42" t="s">
        <v>44</v>
      </c>
      <c r="L1006" s="33" t="s">
        <v>455</v>
      </c>
      <c r="M1006" s="33" t="s">
        <v>582</v>
      </c>
      <c r="N1006" s="17" t="s">
        <v>47</v>
      </c>
      <c r="O1006" s="33">
        <v>10</v>
      </c>
      <c r="P1006" s="33">
        <v>10</v>
      </c>
      <c r="Q1006" s="33">
        <v>0</v>
      </c>
      <c r="R1006" s="33">
        <v>0</v>
      </c>
      <c r="S1006" s="33">
        <v>0</v>
      </c>
      <c r="T1006" s="33" t="s">
        <v>3322</v>
      </c>
      <c r="U1006" s="33" t="s">
        <v>3323</v>
      </c>
      <c r="V1006" s="33">
        <v>1</v>
      </c>
      <c r="W1006" s="33">
        <v>50</v>
      </c>
      <c r="X1006" s="33">
        <v>201</v>
      </c>
      <c r="Y1006" s="33">
        <v>52</v>
      </c>
      <c r="Z1006" s="52">
        <v>0.95</v>
      </c>
      <c r="AA1006" s="33" t="s">
        <v>68</v>
      </c>
      <c r="AB1006" s="33" t="s">
        <v>3317</v>
      </c>
    </row>
    <row r="1007" s="9" customFormat="1" ht="84" spans="1:28">
      <c r="A1007" s="44">
        <v>19</v>
      </c>
      <c r="B1007" s="17" t="s">
        <v>60</v>
      </c>
      <c r="C1007" s="17" t="s">
        <v>37</v>
      </c>
      <c r="D1007" s="17" t="s">
        <v>3324</v>
      </c>
      <c r="E1007" s="17" t="s">
        <v>517</v>
      </c>
      <c r="F1007" s="33" t="s">
        <v>40</v>
      </c>
      <c r="G1007" s="33" t="s">
        <v>41</v>
      </c>
      <c r="H1007" s="33" t="s">
        <v>3264</v>
      </c>
      <c r="I1007" s="33" t="s">
        <v>3314</v>
      </c>
      <c r="J1007" s="33" t="s">
        <v>43</v>
      </c>
      <c r="K1007" s="42" t="s">
        <v>63</v>
      </c>
      <c r="L1007" s="33" t="s">
        <v>235</v>
      </c>
      <c r="M1007" s="33" t="s">
        <v>236</v>
      </c>
      <c r="N1007" s="17" t="s">
        <v>47</v>
      </c>
      <c r="O1007" s="17">
        <v>20</v>
      </c>
      <c r="P1007" s="17">
        <v>20</v>
      </c>
      <c r="Q1007" s="33">
        <v>0</v>
      </c>
      <c r="R1007" s="33">
        <v>0</v>
      </c>
      <c r="S1007" s="33">
        <v>0</v>
      </c>
      <c r="T1007" s="17" t="s">
        <v>3325</v>
      </c>
      <c r="U1007" s="17" t="s">
        <v>3326</v>
      </c>
      <c r="V1007" s="17">
        <v>1</v>
      </c>
      <c r="W1007" s="17">
        <v>423</v>
      </c>
      <c r="X1007" s="17">
        <v>1778</v>
      </c>
      <c r="Y1007" s="53">
        <v>376</v>
      </c>
      <c r="Z1007" s="93">
        <v>0.98</v>
      </c>
      <c r="AA1007" s="33" t="s">
        <v>68</v>
      </c>
      <c r="AB1007" s="33" t="s">
        <v>3317</v>
      </c>
    </row>
    <row r="1008" s="9" customFormat="1" ht="72" spans="1:28">
      <c r="A1008" s="44">
        <v>20</v>
      </c>
      <c r="B1008" s="17" t="s">
        <v>36</v>
      </c>
      <c r="C1008" s="17" t="s">
        <v>37</v>
      </c>
      <c r="D1008" s="17" t="s">
        <v>3327</v>
      </c>
      <c r="E1008" s="33" t="s">
        <v>39</v>
      </c>
      <c r="F1008" s="33" t="s">
        <v>40</v>
      </c>
      <c r="G1008" s="33" t="s">
        <v>41</v>
      </c>
      <c r="H1008" s="33" t="s">
        <v>3264</v>
      </c>
      <c r="I1008" s="33" t="s">
        <v>3314</v>
      </c>
      <c r="J1008" s="33" t="s">
        <v>43</v>
      </c>
      <c r="K1008" s="42" t="s">
        <v>44</v>
      </c>
      <c r="L1008" s="33" t="s">
        <v>45</v>
      </c>
      <c r="M1008" s="33" t="s">
        <v>74</v>
      </c>
      <c r="N1008" s="17" t="s">
        <v>47</v>
      </c>
      <c r="O1008" s="17">
        <v>25</v>
      </c>
      <c r="P1008" s="17">
        <v>25</v>
      </c>
      <c r="Q1008" s="33">
        <v>0</v>
      </c>
      <c r="R1008" s="33">
        <v>0</v>
      </c>
      <c r="S1008" s="33">
        <v>0</v>
      </c>
      <c r="T1008" s="17" t="s">
        <v>3328</v>
      </c>
      <c r="U1008" s="17" t="s">
        <v>3329</v>
      </c>
      <c r="V1008" s="53">
        <v>1</v>
      </c>
      <c r="W1008" s="53">
        <v>38</v>
      </c>
      <c r="X1008" s="53">
        <v>163</v>
      </c>
      <c r="Y1008" s="53">
        <v>51</v>
      </c>
      <c r="Z1008" s="93">
        <v>0.98</v>
      </c>
      <c r="AA1008" s="33" t="s">
        <v>68</v>
      </c>
      <c r="AB1008" s="33" t="s">
        <v>3317</v>
      </c>
    </row>
    <row r="1009" s="9" customFormat="1" ht="48" spans="1:28">
      <c r="A1009" s="44">
        <v>21</v>
      </c>
      <c r="B1009" s="17" t="s">
        <v>36</v>
      </c>
      <c r="C1009" s="17" t="s">
        <v>37</v>
      </c>
      <c r="D1009" s="33" t="s">
        <v>3330</v>
      </c>
      <c r="E1009" s="33" t="s">
        <v>39</v>
      </c>
      <c r="F1009" s="33" t="s">
        <v>40</v>
      </c>
      <c r="G1009" s="33" t="s">
        <v>41</v>
      </c>
      <c r="H1009" s="33" t="s">
        <v>3264</v>
      </c>
      <c r="I1009" s="33" t="s">
        <v>3314</v>
      </c>
      <c r="J1009" s="33" t="s">
        <v>43</v>
      </c>
      <c r="K1009" s="42" t="s">
        <v>44</v>
      </c>
      <c r="L1009" s="33" t="s">
        <v>45</v>
      </c>
      <c r="M1009" s="33" t="s">
        <v>46</v>
      </c>
      <c r="N1009" s="17" t="s">
        <v>47</v>
      </c>
      <c r="O1009" s="33">
        <v>10</v>
      </c>
      <c r="P1009" s="33">
        <v>10</v>
      </c>
      <c r="Q1009" s="33">
        <v>0</v>
      </c>
      <c r="R1009" s="33">
        <v>0</v>
      </c>
      <c r="S1009" s="33">
        <v>0</v>
      </c>
      <c r="T1009" s="33" t="s">
        <v>3331</v>
      </c>
      <c r="U1009" s="33" t="s">
        <v>3332</v>
      </c>
      <c r="V1009" s="73">
        <v>1</v>
      </c>
      <c r="W1009" s="48">
        <v>22</v>
      </c>
      <c r="X1009" s="48">
        <v>65</v>
      </c>
      <c r="Y1009" s="48">
        <v>7</v>
      </c>
      <c r="Z1009" s="93">
        <v>0.95</v>
      </c>
      <c r="AA1009" s="33" t="s">
        <v>68</v>
      </c>
      <c r="AB1009" s="33" t="s">
        <v>3317</v>
      </c>
    </row>
    <row r="1010" s="9" customFormat="1" ht="60" spans="1:28">
      <c r="A1010" s="44">
        <v>22</v>
      </c>
      <c r="B1010" s="17" t="s">
        <v>60</v>
      </c>
      <c r="C1010" s="34" t="s">
        <v>37</v>
      </c>
      <c r="D1010" s="33" t="s">
        <v>3333</v>
      </c>
      <c r="E1010" s="33" t="s">
        <v>39</v>
      </c>
      <c r="F1010" s="33" t="s">
        <v>40</v>
      </c>
      <c r="G1010" s="33" t="s">
        <v>41</v>
      </c>
      <c r="H1010" s="33" t="s">
        <v>3264</v>
      </c>
      <c r="I1010" s="33" t="s">
        <v>3334</v>
      </c>
      <c r="J1010" s="33" t="s">
        <v>43</v>
      </c>
      <c r="K1010" s="33" t="s">
        <v>63</v>
      </c>
      <c r="L1010" s="33" t="s">
        <v>45</v>
      </c>
      <c r="M1010" s="33" t="s">
        <v>74</v>
      </c>
      <c r="N1010" s="17" t="s">
        <v>47</v>
      </c>
      <c r="O1010" s="33">
        <v>50</v>
      </c>
      <c r="P1010" s="33">
        <v>50</v>
      </c>
      <c r="Q1010" s="33">
        <v>0</v>
      </c>
      <c r="R1010" s="33">
        <v>0</v>
      </c>
      <c r="S1010" s="33">
        <v>0</v>
      </c>
      <c r="T1010" s="33" t="s">
        <v>3335</v>
      </c>
      <c r="U1010" s="33" t="s">
        <v>3336</v>
      </c>
      <c r="V1010" s="73">
        <v>1</v>
      </c>
      <c r="W1010" s="48">
        <v>145</v>
      </c>
      <c r="X1010" s="48">
        <v>524</v>
      </c>
      <c r="Y1010" s="48">
        <v>35</v>
      </c>
      <c r="Z1010" s="93">
        <v>0.95</v>
      </c>
      <c r="AA1010" s="33" t="s">
        <v>68</v>
      </c>
      <c r="AB1010" s="33" t="s">
        <v>3337</v>
      </c>
    </row>
    <row r="1011" s="9" customFormat="1" ht="48" spans="1:28">
      <c r="A1011" s="44">
        <v>23</v>
      </c>
      <c r="B1011" s="17" t="s">
        <v>36</v>
      </c>
      <c r="C1011" s="17" t="s">
        <v>37</v>
      </c>
      <c r="D1011" s="33" t="s">
        <v>3338</v>
      </c>
      <c r="E1011" s="33" t="s">
        <v>39</v>
      </c>
      <c r="F1011" s="33" t="s">
        <v>40</v>
      </c>
      <c r="G1011" s="33" t="s">
        <v>41</v>
      </c>
      <c r="H1011" s="33" t="s">
        <v>3264</v>
      </c>
      <c r="I1011" s="33" t="s">
        <v>3334</v>
      </c>
      <c r="J1011" s="33" t="s">
        <v>43</v>
      </c>
      <c r="K1011" s="42" t="s">
        <v>44</v>
      </c>
      <c r="L1011" s="33" t="s">
        <v>45</v>
      </c>
      <c r="M1011" s="33" t="s">
        <v>602</v>
      </c>
      <c r="N1011" s="17" t="s">
        <v>47</v>
      </c>
      <c r="O1011" s="33">
        <v>20</v>
      </c>
      <c r="P1011" s="33">
        <v>20</v>
      </c>
      <c r="Q1011" s="33">
        <v>0</v>
      </c>
      <c r="R1011" s="33">
        <v>0</v>
      </c>
      <c r="S1011" s="33">
        <v>0</v>
      </c>
      <c r="T1011" s="33" t="s">
        <v>3339</v>
      </c>
      <c r="U1011" s="33" t="s">
        <v>3340</v>
      </c>
      <c r="V1011" s="73">
        <v>1</v>
      </c>
      <c r="W1011" s="48">
        <v>145</v>
      </c>
      <c r="X1011" s="48">
        <v>524</v>
      </c>
      <c r="Y1011" s="48">
        <v>35</v>
      </c>
      <c r="Z1011" s="93">
        <v>0.95</v>
      </c>
      <c r="AA1011" s="33" t="s">
        <v>68</v>
      </c>
      <c r="AB1011" s="33" t="s">
        <v>3337</v>
      </c>
    </row>
    <row r="1012" s="9" customFormat="1" ht="48" spans="1:28">
      <c r="A1012" s="44">
        <v>24</v>
      </c>
      <c r="B1012" s="17" t="s">
        <v>36</v>
      </c>
      <c r="C1012" s="17" t="s">
        <v>37</v>
      </c>
      <c r="D1012" s="33" t="s">
        <v>3341</v>
      </c>
      <c r="E1012" s="33" t="s">
        <v>39</v>
      </c>
      <c r="F1012" s="33" t="s">
        <v>40</v>
      </c>
      <c r="G1012" s="33" t="s">
        <v>41</v>
      </c>
      <c r="H1012" s="33" t="s">
        <v>3264</v>
      </c>
      <c r="I1012" s="33" t="s">
        <v>3334</v>
      </c>
      <c r="J1012" s="33" t="s">
        <v>43</v>
      </c>
      <c r="K1012" s="42" t="s">
        <v>44</v>
      </c>
      <c r="L1012" s="33" t="s">
        <v>45</v>
      </c>
      <c r="M1012" s="33" t="s">
        <v>74</v>
      </c>
      <c r="N1012" s="17" t="s">
        <v>47</v>
      </c>
      <c r="O1012" s="33">
        <v>1.5</v>
      </c>
      <c r="P1012" s="33">
        <v>1.5</v>
      </c>
      <c r="Q1012" s="33">
        <v>0</v>
      </c>
      <c r="R1012" s="33">
        <v>0</v>
      </c>
      <c r="S1012" s="33">
        <v>0</v>
      </c>
      <c r="T1012" s="33" t="s">
        <v>3342</v>
      </c>
      <c r="U1012" s="33" t="s">
        <v>3343</v>
      </c>
      <c r="V1012" s="73">
        <v>1</v>
      </c>
      <c r="W1012" s="48">
        <v>43</v>
      </c>
      <c r="X1012" s="48">
        <v>169</v>
      </c>
      <c r="Y1012" s="48">
        <v>22</v>
      </c>
      <c r="Z1012" s="93">
        <v>0.95</v>
      </c>
      <c r="AA1012" s="33" t="s">
        <v>68</v>
      </c>
      <c r="AB1012" s="33" t="s">
        <v>3337</v>
      </c>
    </row>
    <row r="1013" s="9" customFormat="1" ht="60" spans="1:28">
      <c r="A1013" s="44">
        <v>25</v>
      </c>
      <c r="B1013" s="17" t="s">
        <v>36</v>
      </c>
      <c r="C1013" s="17" t="s">
        <v>37</v>
      </c>
      <c r="D1013" s="33" t="s">
        <v>3344</v>
      </c>
      <c r="E1013" s="33" t="s">
        <v>39</v>
      </c>
      <c r="F1013" s="33" t="s">
        <v>40</v>
      </c>
      <c r="G1013" s="33" t="s">
        <v>41</v>
      </c>
      <c r="H1013" s="33" t="s">
        <v>3264</v>
      </c>
      <c r="I1013" s="33" t="s">
        <v>3334</v>
      </c>
      <c r="J1013" s="33" t="s">
        <v>43</v>
      </c>
      <c r="K1013" s="42" t="s">
        <v>44</v>
      </c>
      <c r="L1013" s="33" t="s">
        <v>45</v>
      </c>
      <c r="M1013" s="33" t="s">
        <v>74</v>
      </c>
      <c r="N1013" s="17" t="s">
        <v>47</v>
      </c>
      <c r="O1013" s="33">
        <v>6</v>
      </c>
      <c r="P1013" s="33">
        <v>6</v>
      </c>
      <c r="Q1013" s="33">
        <v>0</v>
      </c>
      <c r="R1013" s="33">
        <v>0</v>
      </c>
      <c r="S1013" s="33">
        <v>0</v>
      </c>
      <c r="T1013" s="33" t="s">
        <v>3345</v>
      </c>
      <c r="U1013" s="33" t="s">
        <v>3346</v>
      </c>
      <c r="V1013" s="43">
        <v>1</v>
      </c>
      <c r="W1013" s="48">
        <v>33</v>
      </c>
      <c r="X1013" s="48">
        <v>116</v>
      </c>
      <c r="Y1013" s="48">
        <v>34</v>
      </c>
      <c r="Z1013" s="93">
        <v>0.95</v>
      </c>
      <c r="AA1013" s="33" t="s">
        <v>68</v>
      </c>
      <c r="AB1013" s="33" t="s">
        <v>3337</v>
      </c>
    </row>
    <row r="1014" s="9" customFormat="1" ht="116" customHeight="1" spans="1:28">
      <c r="A1014" s="44">
        <v>26</v>
      </c>
      <c r="B1014" s="17" t="s">
        <v>60</v>
      </c>
      <c r="C1014" s="34" t="s">
        <v>37</v>
      </c>
      <c r="D1014" s="33" t="s">
        <v>3347</v>
      </c>
      <c r="E1014" s="33" t="s">
        <v>39</v>
      </c>
      <c r="F1014" s="33" t="s">
        <v>40</v>
      </c>
      <c r="G1014" s="33" t="s">
        <v>41</v>
      </c>
      <c r="H1014" s="33" t="s">
        <v>3264</v>
      </c>
      <c r="I1014" s="33" t="s">
        <v>3348</v>
      </c>
      <c r="J1014" s="33" t="s">
        <v>56</v>
      </c>
      <c r="K1014" s="33" t="s">
        <v>63</v>
      </c>
      <c r="L1014" s="33" t="s">
        <v>173</v>
      </c>
      <c r="M1014" s="33" t="s">
        <v>548</v>
      </c>
      <c r="N1014" s="17" t="s">
        <v>47</v>
      </c>
      <c r="O1014" s="33">
        <v>15</v>
      </c>
      <c r="P1014" s="33">
        <v>15</v>
      </c>
      <c r="Q1014" s="33">
        <v>0</v>
      </c>
      <c r="R1014" s="33">
        <v>0</v>
      </c>
      <c r="S1014" s="33">
        <v>0</v>
      </c>
      <c r="T1014" s="33" t="s">
        <v>3349</v>
      </c>
      <c r="U1014" s="33" t="s">
        <v>3350</v>
      </c>
      <c r="V1014" s="43">
        <v>1</v>
      </c>
      <c r="W1014" s="48">
        <v>696</v>
      </c>
      <c r="X1014" s="48">
        <v>2150</v>
      </c>
      <c r="Y1014" s="48">
        <v>568</v>
      </c>
      <c r="Z1014" s="52">
        <v>0.95</v>
      </c>
      <c r="AA1014" s="17" t="s">
        <v>242</v>
      </c>
      <c r="AB1014" s="33" t="s">
        <v>3351</v>
      </c>
    </row>
    <row r="1015" s="9" customFormat="1" ht="63" customHeight="1" spans="1:28">
      <c r="A1015" s="44">
        <v>27</v>
      </c>
      <c r="B1015" s="17" t="s">
        <v>36</v>
      </c>
      <c r="C1015" s="34" t="s">
        <v>37</v>
      </c>
      <c r="D1015" s="33" t="s">
        <v>3352</v>
      </c>
      <c r="E1015" s="33" t="s">
        <v>39</v>
      </c>
      <c r="F1015" s="33" t="s">
        <v>40</v>
      </c>
      <c r="G1015" s="33" t="s">
        <v>41</v>
      </c>
      <c r="H1015" s="33" t="s">
        <v>3264</v>
      </c>
      <c r="I1015" s="33" t="s">
        <v>3348</v>
      </c>
      <c r="J1015" s="33" t="s">
        <v>56</v>
      </c>
      <c r="K1015" s="33" t="s">
        <v>44</v>
      </c>
      <c r="L1015" s="33" t="s">
        <v>173</v>
      </c>
      <c r="M1015" s="33" t="s">
        <v>548</v>
      </c>
      <c r="N1015" s="17" t="s">
        <v>47</v>
      </c>
      <c r="O1015" s="44">
        <v>2.5</v>
      </c>
      <c r="P1015" s="44">
        <v>2.5</v>
      </c>
      <c r="Q1015" s="33">
        <v>0</v>
      </c>
      <c r="R1015" s="33">
        <v>0</v>
      </c>
      <c r="S1015" s="33">
        <v>0</v>
      </c>
      <c r="T1015" s="55" t="s">
        <v>3353</v>
      </c>
      <c r="U1015" s="55" t="s">
        <v>3354</v>
      </c>
      <c r="V1015" s="44">
        <v>1</v>
      </c>
      <c r="W1015" s="44">
        <v>180</v>
      </c>
      <c r="X1015" s="44">
        <v>562</v>
      </c>
      <c r="Y1015" s="44">
        <v>108</v>
      </c>
      <c r="Z1015" s="52">
        <v>0.95</v>
      </c>
      <c r="AA1015" s="33" t="s">
        <v>68</v>
      </c>
      <c r="AB1015" s="33" t="s">
        <v>3351</v>
      </c>
    </row>
    <row r="1016" s="9" customFormat="1" ht="98" customHeight="1" spans="1:28">
      <c r="A1016" s="44">
        <v>28</v>
      </c>
      <c r="B1016" s="17" t="s">
        <v>36</v>
      </c>
      <c r="C1016" s="34" t="s">
        <v>37</v>
      </c>
      <c r="D1016" s="33" t="s">
        <v>3355</v>
      </c>
      <c r="E1016" s="33" t="s">
        <v>39</v>
      </c>
      <c r="F1016" s="33" t="s">
        <v>40</v>
      </c>
      <c r="G1016" s="33" t="s">
        <v>41</v>
      </c>
      <c r="H1016" s="33" t="s">
        <v>3264</v>
      </c>
      <c r="I1016" s="33" t="s">
        <v>3348</v>
      </c>
      <c r="J1016" s="33" t="s">
        <v>56</v>
      </c>
      <c r="K1016" s="33" t="s">
        <v>44</v>
      </c>
      <c r="L1016" s="33" t="s">
        <v>173</v>
      </c>
      <c r="M1016" s="33" t="s">
        <v>548</v>
      </c>
      <c r="N1016" s="17" t="s">
        <v>47</v>
      </c>
      <c r="O1016" s="44">
        <v>6</v>
      </c>
      <c r="P1016" s="44">
        <v>6</v>
      </c>
      <c r="Q1016" s="33">
        <v>0</v>
      </c>
      <c r="R1016" s="33">
        <v>0</v>
      </c>
      <c r="S1016" s="33">
        <v>0</v>
      </c>
      <c r="T1016" s="33" t="s">
        <v>3356</v>
      </c>
      <c r="U1016" s="33" t="s">
        <v>3357</v>
      </c>
      <c r="V1016" s="44">
        <v>1</v>
      </c>
      <c r="W1016" s="44">
        <v>200</v>
      </c>
      <c r="X1016" s="44">
        <v>1350</v>
      </c>
      <c r="Y1016" s="44">
        <v>323</v>
      </c>
      <c r="Z1016" s="52">
        <v>0.95</v>
      </c>
      <c r="AA1016" s="33" t="s">
        <v>68</v>
      </c>
      <c r="AB1016" s="33" t="s">
        <v>3351</v>
      </c>
    </row>
    <row r="1017" s="9" customFormat="1" ht="70" customHeight="1" spans="1:28">
      <c r="A1017" s="44">
        <v>29</v>
      </c>
      <c r="B1017" s="17" t="s">
        <v>60</v>
      </c>
      <c r="C1017" s="34" t="s">
        <v>37</v>
      </c>
      <c r="D1017" s="33" t="s">
        <v>3358</v>
      </c>
      <c r="E1017" s="33" t="s">
        <v>39</v>
      </c>
      <c r="F1017" s="33" t="s">
        <v>40</v>
      </c>
      <c r="G1017" s="33" t="s">
        <v>41</v>
      </c>
      <c r="H1017" s="33" t="s">
        <v>3264</v>
      </c>
      <c r="I1017" s="33" t="s">
        <v>3348</v>
      </c>
      <c r="J1017" s="33" t="s">
        <v>56</v>
      </c>
      <c r="K1017" s="33" t="s">
        <v>63</v>
      </c>
      <c r="L1017" s="33" t="s">
        <v>173</v>
      </c>
      <c r="M1017" s="33" t="s">
        <v>548</v>
      </c>
      <c r="N1017" s="17" t="s">
        <v>47</v>
      </c>
      <c r="O1017" s="33">
        <v>16</v>
      </c>
      <c r="P1017" s="33">
        <v>16</v>
      </c>
      <c r="Q1017" s="33">
        <v>0</v>
      </c>
      <c r="R1017" s="33">
        <v>0</v>
      </c>
      <c r="S1017" s="33">
        <v>0</v>
      </c>
      <c r="T1017" s="33" t="s">
        <v>3359</v>
      </c>
      <c r="U1017" s="33" t="s">
        <v>3360</v>
      </c>
      <c r="V1017" s="43">
        <v>1</v>
      </c>
      <c r="W1017" s="48">
        <v>800</v>
      </c>
      <c r="X1017" s="48">
        <v>2900</v>
      </c>
      <c r="Y1017" s="48">
        <v>592</v>
      </c>
      <c r="Z1017" s="93">
        <v>0.95</v>
      </c>
      <c r="AA1017" s="33" t="s">
        <v>68</v>
      </c>
      <c r="AB1017" s="33" t="s">
        <v>3351</v>
      </c>
    </row>
    <row r="1018" s="9" customFormat="1" ht="66" customHeight="1" spans="1:28">
      <c r="A1018" s="44">
        <v>30</v>
      </c>
      <c r="B1018" s="17" t="s">
        <v>36</v>
      </c>
      <c r="C1018" s="17" t="s">
        <v>37</v>
      </c>
      <c r="D1018" s="17" t="s">
        <v>3361</v>
      </c>
      <c r="E1018" s="17" t="s">
        <v>39</v>
      </c>
      <c r="F1018" s="33" t="s">
        <v>40</v>
      </c>
      <c r="G1018" s="17" t="s">
        <v>41</v>
      </c>
      <c r="H1018" s="17" t="s">
        <v>3264</v>
      </c>
      <c r="I1018" s="17" t="s">
        <v>3348</v>
      </c>
      <c r="J1018" s="33" t="s">
        <v>56</v>
      </c>
      <c r="K1018" s="42" t="s">
        <v>44</v>
      </c>
      <c r="L1018" s="33" t="s">
        <v>45</v>
      </c>
      <c r="M1018" s="33" t="s">
        <v>46</v>
      </c>
      <c r="N1018" s="17" t="s">
        <v>47</v>
      </c>
      <c r="O1018" s="58">
        <v>10.1</v>
      </c>
      <c r="P1018" s="58">
        <v>10.1</v>
      </c>
      <c r="Q1018" s="33">
        <v>0</v>
      </c>
      <c r="R1018" s="33">
        <v>0</v>
      </c>
      <c r="S1018" s="33">
        <v>0</v>
      </c>
      <c r="T1018" s="68" t="s">
        <v>3362</v>
      </c>
      <c r="U1018" s="33" t="s">
        <v>3363</v>
      </c>
      <c r="V1018" s="61">
        <v>1</v>
      </c>
      <c r="W1018" s="102">
        <v>766</v>
      </c>
      <c r="X1018" s="102">
        <v>2860</v>
      </c>
      <c r="Y1018" s="66">
        <v>645</v>
      </c>
      <c r="Z1018" s="67">
        <v>0.98</v>
      </c>
      <c r="AA1018" s="33" t="s">
        <v>68</v>
      </c>
      <c r="AB1018" s="33" t="s">
        <v>3351</v>
      </c>
    </row>
    <row r="1019" s="9" customFormat="1" ht="71" customHeight="1" spans="1:28">
      <c r="A1019" s="44">
        <v>31</v>
      </c>
      <c r="B1019" s="17" t="s">
        <v>36</v>
      </c>
      <c r="C1019" s="17" t="s">
        <v>37</v>
      </c>
      <c r="D1019" s="33" t="s">
        <v>3364</v>
      </c>
      <c r="E1019" s="33" t="s">
        <v>39</v>
      </c>
      <c r="F1019" s="33" t="s">
        <v>40</v>
      </c>
      <c r="G1019" s="33" t="s">
        <v>41</v>
      </c>
      <c r="H1019" s="33" t="s">
        <v>3264</v>
      </c>
      <c r="I1019" s="33" t="s">
        <v>3348</v>
      </c>
      <c r="J1019" s="33" t="s">
        <v>56</v>
      </c>
      <c r="K1019" s="42" t="s">
        <v>44</v>
      </c>
      <c r="L1019" s="33" t="s">
        <v>45</v>
      </c>
      <c r="M1019" s="33" t="s">
        <v>74</v>
      </c>
      <c r="N1019" s="17" t="s">
        <v>47</v>
      </c>
      <c r="O1019" s="33">
        <v>13.1</v>
      </c>
      <c r="P1019" s="33">
        <v>13.1</v>
      </c>
      <c r="Q1019" s="33">
        <v>0</v>
      </c>
      <c r="R1019" s="33">
        <v>0</v>
      </c>
      <c r="S1019" s="33">
        <v>0</v>
      </c>
      <c r="T1019" s="33" t="s">
        <v>3365</v>
      </c>
      <c r="U1019" s="33" t="s">
        <v>3366</v>
      </c>
      <c r="V1019" s="73">
        <v>1</v>
      </c>
      <c r="W1019" s="48">
        <v>30</v>
      </c>
      <c r="X1019" s="48">
        <v>146</v>
      </c>
      <c r="Y1019" s="48">
        <v>76</v>
      </c>
      <c r="Z1019" s="93">
        <v>0.95</v>
      </c>
      <c r="AA1019" s="33" t="s">
        <v>68</v>
      </c>
      <c r="AB1019" s="33" t="s">
        <v>3351</v>
      </c>
    </row>
    <row r="1020" s="9" customFormat="1" ht="191" customHeight="1" spans="1:28">
      <c r="A1020" s="44">
        <v>32</v>
      </c>
      <c r="B1020" s="17" t="s">
        <v>36</v>
      </c>
      <c r="C1020" s="17" t="s">
        <v>37</v>
      </c>
      <c r="D1020" s="17" t="s">
        <v>3367</v>
      </c>
      <c r="E1020" s="33" t="s">
        <v>39</v>
      </c>
      <c r="F1020" s="33" t="s">
        <v>40</v>
      </c>
      <c r="G1020" s="33" t="s">
        <v>41</v>
      </c>
      <c r="H1020" s="33" t="s">
        <v>3264</v>
      </c>
      <c r="I1020" s="33" t="s">
        <v>3348</v>
      </c>
      <c r="J1020" s="33" t="s">
        <v>56</v>
      </c>
      <c r="K1020" s="42" t="s">
        <v>44</v>
      </c>
      <c r="L1020" s="33" t="s">
        <v>45</v>
      </c>
      <c r="M1020" s="33" t="s">
        <v>74</v>
      </c>
      <c r="N1020" s="17" t="s">
        <v>47</v>
      </c>
      <c r="O1020" s="17">
        <v>32.6</v>
      </c>
      <c r="P1020" s="17">
        <v>32.6</v>
      </c>
      <c r="Q1020" s="33">
        <v>0</v>
      </c>
      <c r="R1020" s="33">
        <v>0</v>
      </c>
      <c r="S1020" s="33">
        <v>0</v>
      </c>
      <c r="T1020" s="60" t="s">
        <v>3368</v>
      </c>
      <c r="U1020" s="17" t="s">
        <v>3369</v>
      </c>
      <c r="V1020" s="53">
        <v>1</v>
      </c>
      <c r="W1020" s="53">
        <v>19</v>
      </c>
      <c r="X1020" s="53">
        <v>102</v>
      </c>
      <c r="Y1020" s="53">
        <v>8</v>
      </c>
      <c r="Z1020" s="93">
        <v>0.95</v>
      </c>
      <c r="AA1020" s="33" t="s">
        <v>68</v>
      </c>
      <c r="AB1020" s="33" t="s">
        <v>3351</v>
      </c>
    </row>
    <row r="1021" s="9" customFormat="1" ht="62" customHeight="1" spans="1:28">
      <c r="A1021" s="44">
        <v>33</v>
      </c>
      <c r="B1021" s="17" t="s">
        <v>36</v>
      </c>
      <c r="C1021" s="17" t="s">
        <v>37</v>
      </c>
      <c r="D1021" s="33" t="s">
        <v>3370</v>
      </c>
      <c r="E1021" s="33" t="s">
        <v>39</v>
      </c>
      <c r="F1021" s="33" t="s">
        <v>40</v>
      </c>
      <c r="G1021" s="33" t="s">
        <v>41</v>
      </c>
      <c r="H1021" s="33" t="s">
        <v>3264</v>
      </c>
      <c r="I1021" s="33" t="s">
        <v>3348</v>
      </c>
      <c r="J1021" s="33" t="s">
        <v>56</v>
      </c>
      <c r="K1021" s="42" t="s">
        <v>44</v>
      </c>
      <c r="L1021" s="33" t="s">
        <v>45</v>
      </c>
      <c r="M1021" s="33" t="s">
        <v>46</v>
      </c>
      <c r="N1021" s="17" t="s">
        <v>47</v>
      </c>
      <c r="O1021" s="33">
        <v>14.8</v>
      </c>
      <c r="P1021" s="33">
        <v>14.8</v>
      </c>
      <c r="Q1021" s="33">
        <v>0</v>
      </c>
      <c r="R1021" s="33">
        <v>0</v>
      </c>
      <c r="S1021" s="33">
        <v>0</v>
      </c>
      <c r="T1021" s="33" t="s">
        <v>3371</v>
      </c>
      <c r="U1021" s="33" t="s">
        <v>3372</v>
      </c>
      <c r="V1021" s="43">
        <v>1</v>
      </c>
      <c r="W1021" s="48">
        <v>89</v>
      </c>
      <c r="X1021" s="48">
        <v>453</v>
      </c>
      <c r="Y1021" s="48">
        <v>214</v>
      </c>
      <c r="Z1021" s="93">
        <v>0.95</v>
      </c>
      <c r="AA1021" s="33" t="s">
        <v>68</v>
      </c>
      <c r="AB1021" s="33" t="s">
        <v>3351</v>
      </c>
    </row>
    <row r="1022" s="9" customFormat="1" ht="36" spans="1:28">
      <c r="A1022" s="44">
        <v>34</v>
      </c>
      <c r="B1022" s="17" t="s">
        <v>36</v>
      </c>
      <c r="C1022" s="17" t="s">
        <v>37</v>
      </c>
      <c r="D1022" s="17" t="s">
        <v>3373</v>
      </c>
      <c r="E1022" s="33" t="s">
        <v>39</v>
      </c>
      <c r="F1022" s="33" t="s">
        <v>40</v>
      </c>
      <c r="G1022" s="33" t="s">
        <v>41</v>
      </c>
      <c r="H1022" s="33" t="s">
        <v>3264</v>
      </c>
      <c r="I1022" s="33" t="s">
        <v>3348</v>
      </c>
      <c r="J1022" s="33" t="s">
        <v>56</v>
      </c>
      <c r="K1022" s="42" t="s">
        <v>44</v>
      </c>
      <c r="L1022" s="33" t="s">
        <v>455</v>
      </c>
      <c r="M1022" s="33" t="s">
        <v>582</v>
      </c>
      <c r="N1022" s="17" t="s">
        <v>47</v>
      </c>
      <c r="O1022" s="17">
        <v>12.5</v>
      </c>
      <c r="P1022" s="17">
        <v>12.5</v>
      </c>
      <c r="Q1022" s="17">
        <v>0</v>
      </c>
      <c r="R1022" s="17">
        <v>0</v>
      </c>
      <c r="S1022" s="17">
        <v>0</v>
      </c>
      <c r="T1022" s="17" t="s">
        <v>3374</v>
      </c>
      <c r="U1022" s="17" t="s">
        <v>3375</v>
      </c>
      <c r="V1022" s="53">
        <v>1</v>
      </c>
      <c r="W1022" s="53">
        <v>68</v>
      </c>
      <c r="X1022" s="53">
        <v>216</v>
      </c>
      <c r="Y1022" s="53">
        <v>46</v>
      </c>
      <c r="Z1022" s="93">
        <v>0.95</v>
      </c>
      <c r="AA1022" s="33" t="s">
        <v>68</v>
      </c>
      <c r="AB1022" s="33" t="s">
        <v>3351</v>
      </c>
    </row>
    <row r="1023" s="9" customFormat="1" ht="48" spans="1:28">
      <c r="A1023" s="44">
        <v>35</v>
      </c>
      <c r="B1023" s="17" t="s">
        <v>36</v>
      </c>
      <c r="C1023" s="17" t="s">
        <v>37</v>
      </c>
      <c r="D1023" s="17" t="s">
        <v>3376</v>
      </c>
      <c r="E1023" s="33" t="s">
        <v>39</v>
      </c>
      <c r="F1023" s="33" t="s">
        <v>40</v>
      </c>
      <c r="G1023" s="33" t="s">
        <v>41</v>
      </c>
      <c r="H1023" s="33" t="s">
        <v>3264</v>
      </c>
      <c r="I1023" s="33" t="s">
        <v>3348</v>
      </c>
      <c r="J1023" s="33" t="s">
        <v>56</v>
      </c>
      <c r="K1023" s="42" t="s">
        <v>44</v>
      </c>
      <c r="L1023" s="33" t="s">
        <v>455</v>
      </c>
      <c r="M1023" s="33" t="s">
        <v>582</v>
      </c>
      <c r="N1023" s="17" t="s">
        <v>47</v>
      </c>
      <c r="O1023" s="17">
        <v>15</v>
      </c>
      <c r="P1023" s="17">
        <v>15</v>
      </c>
      <c r="Q1023" s="17">
        <v>0</v>
      </c>
      <c r="R1023" s="17">
        <v>0</v>
      </c>
      <c r="S1023" s="17">
        <v>0</v>
      </c>
      <c r="T1023" s="17" t="s">
        <v>3377</v>
      </c>
      <c r="U1023" s="33" t="s">
        <v>3363</v>
      </c>
      <c r="V1023" s="53">
        <v>1</v>
      </c>
      <c r="W1023" s="53">
        <v>36</v>
      </c>
      <c r="X1023" s="53">
        <v>104</v>
      </c>
      <c r="Y1023" s="53">
        <v>22</v>
      </c>
      <c r="Z1023" s="93">
        <v>0.95</v>
      </c>
      <c r="AA1023" s="33" t="s">
        <v>68</v>
      </c>
      <c r="AB1023" s="33" t="s">
        <v>3351</v>
      </c>
    </row>
    <row r="1024" s="9" customFormat="1" ht="168" spans="1:28">
      <c r="A1024" s="44">
        <v>36</v>
      </c>
      <c r="B1024" s="17" t="s">
        <v>36</v>
      </c>
      <c r="C1024" s="17" t="s">
        <v>37</v>
      </c>
      <c r="D1024" s="33" t="s">
        <v>3378</v>
      </c>
      <c r="E1024" s="33" t="s">
        <v>39</v>
      </c>
      <c r="F1024" s="33" t="s">
        <v>40</v>
      </c>
      <c r="G1024" s="33" t="s">
        <v>41</v>
      </c>
      <c r="H1024" s="33" t="s">
        <v>3264</v>
      </c>
      <c r="I1024" s="33" t="s">
        <v>3348</v>
      </c>
      <c r="J1024" s="33" t="s">
        <v>56</v>
      </c>
      <c r="K1024" s="42" t="s">
        <v>44</v>
      </c>
      <c r="L1024" s="33" t="s">
        <v>45</v>
      </c>
      <c r="M1024" s="33" t="s">
        <v>74</v>
      </c>
      <c r="N1024" s="17" t="s">
        <v>47</v>
      </c>
      <c r="O1024" s="33">
        <v>16.1</v>
      </c>
      <c r="P1024" s="33">
        <v>16.1</v>
      </c>
      <c r="Q1024" s="33">
        <v>0</v>
      </c>
      <c r="R1024" s="33">
        <v>0</v>
      </c>
      <c r="S1024" s="33">
        <v>0</v>
      </c>
      <c r="T1024" s="33" t="s">
        <v>3379</v>
      </c>
      <c r="U1024" s="33" t="s">
        <v>3380</v>
      </c>
      <c r="V1024" s="43">
        <v>1</v>
      </c>
      <c r="W1024" s="48">
        <v>143</v>
      </c>
      <c r="X1024" s="48">
        <v>529</v>
      </c>
      <c r="Y1024" s="33">
        <v>151</v>
      </c>
      <c r="Z1024" s="93">
        <v>0.95</v>
      </c>
      <c r="AA1024" s="33" t="s">
        <v>68</v>
      </c>
      <c r="AB1024" s="33" t="s">
        <v>3351</v>
      </c>
    </row>
    <row r="1025" s="9" customFormat="1" ht="48" spans="1:28">
      <c r="A1025" s="44">
        <v>37</v>
      </c>
      <c r="B1025" s="17" t="s">
        <v>36</v>
      </c>
      <c r="C1025" s="17" t="s">
        <v>37</v>
      </c>
      <c r="D1025" s="33" t="s">
        <v>3381</v>
      </c>
      <c r="E1025" s="33" t="s">
        <v>39</v>
      </c>
      <c r="F1025" s="33" t="s">
        <v>40</v>
      </c>
      <c r="G1025" s="33" t="s">
        <v>41</v>
      </c>
      <c r="H1025" s="33" t="s">
        <v>3264</v>
      </c>
      <c r="I1025" s="33" t="s">
        <v>3348</v>
      </c>
      <c r="J1025" s="33" t="s">
        <v>56</v>
      </c>
      <c r="K1025" s="42" t="s">
        <v>44</v>
      </c>
      <c r="L1025" s="33" t="s">
        <v>45</v>
      </c>
      <c r="M1025" s="33" t="s">
        <v>74</v>
      </c>
      <c r="N1025" s="17" t="s">
        <v>47</v>
      </c>
      <c r="O1025" s="33">
        <v>11.6</v>
      </c>
      <c r="P1025" s="33">
        <v>11.6</v>
      </c>
      <c r="Q1025" s="33">
        <v>0</v>
      </c>
      <c r="R1025" s="33">
        <v>0</v>
      </c>
      <c r="S1025" s="33">
        <v>0</v>
      </c>
      <c r="T1025" s="33" t="s">
        <v>3382</v>
      </c>
      <c r="U1025" s="33" t="s">
        <v>3363</v>
      </c>
      <c r="V1025" s="73">
        <v>1</v>
      </c>
      <c r="W1025" s="33">
        <v>116</v>
      </c>
      <c r="X1025" s="33">
        <v>483</v>
      </c>
      <c r="Y1025" s="33">
        <v>260</v>
      </c>
      <c r="Z1025" s="93">
        <v>0.95</v>
      </c>
      <c r="AA1025" s="33" t="s">
        <v>68</v>
      </c>
      <c r="AB1025" s="33" t="s">
        <v>3351</v>
      </c>
    </row>
    <row r="1026" s="9" customFormat="1" ht="48" spans="1:28">
      <c r="A1026" s="44">
        <v>38</v>
      </c>
      <c r="B1026" s="17" t="s">
        <v>36</v>
      </c>
      <c r="C1026" s="17" t="s">
        <v>37</v>
      </c>
      <c r="D1026" s="33" t="s">
        <v>3383</v>
      </c>
      <c r="E1026" s="33" t="s">
        <v>39</v>
      </c>
      <c r="F1026" s="33" t="s">
        <v>40</v>
      </c>
      <c r="G1026" s="33" t="s">
        <v>41</v>
      </c>
      <c r="H1026" s="33" t="s">
        <v>3264</v>
      </c>
      <c r="I1026" s="33" t="s">
        <v>3348</v>
      </c>
      <c r="J1026" s="33" t="s">
        <v>56</v>
      </c>
      <c r="K1026" s="42" t="s">
        <v>44</v>
      </c>
      <c r="L1026" s="33" t="s">
        <v>45</v>
      </c>
      <c r="M1026" s="33" t="s">
        <v>46</v>
      </c>
      <c r="N1026" s="17" t="s">
        <v>47</v>
      </c>
      <c r="O1026" s="33">
        <v>15.6</v>
      </c>
      <c r="P1026" s="33">
        <v>15.6</v>
      </c>
      <c r="Q1026" s="33">
        <v>0</v>
      </c>
      <c r="R1026" s="33">
        <v>0</v>
      </c>
      <c r="S1026" s="33">
        <v>0</v>
      </c>
      <c r="T1026" s="33" t="s">
        <v>3384</v>
      </c>
      <c r="U1026" s="33" t="s">
        <v>3385</v>
      </c>
      <c r="V1026" s="73">
        <v>1</v>
      </c>
      <c r="W1026" s="48">
        <v>195</v>
      </c>
      <c r="X1026" s="48">
        <v>937</v>
      </c>
      <c r="Y1026" s="48">
        <v>134</v>
      </c>
      <c r="Z1026" s="93">
        <v>0.95</v>
      </c>
      <c r="AA1026" s="33" t="s">
        <v>68</v>
      </c>
      <c r="AB1026" s="33" t="s">
        <v>3351</v>
      </c>
    </row>
    <row r="1027" s="9" customFormat="1" ht="92" customHeight="1" spans="1:28">
      <c r="A1027" s="44">
        <v>39</v>
      </c>
      <c r="B1027" s="17" t="s">
        <v>36</v>
      </c>
      <c r="C1027" s="17" t="s">
        <v>37</v>
      </c>
      <c r="D1027" s="17" t="s">
        <v>3386</v>
      </c>
      <c r="E1027" s="33" t="s">
        <v>39</v>
      </c>
      <c r="F1027" s="33" t="s">
        <v>40</v>
      </c>
      <c r="G1027" s="33" t="s">
        <v>41</v>
      </c>
      <c r="H1027" s="33" t="s">
        <v>3264</v>
      </c>
      <c r="I1027" s="33" t="s">
        <v>3348</v>
      </c>
      <c r="J1027" s="33" t="s">
        <v>56</v>
      </c>
      <c r="K1027" s="42" t="s">
        <v>44</v>
      </c>
      <c r="L1027" s="33" t="s">
        <v>45</v>
      </c>
      <c r="M1027" s="33" t="s">
        <v>46</v>
      </c>
      <c r="N1027" s="17" t="s">
        <v>47</v>
      </c>
      <c r="O1027" s="17">
        <v>7</v>
      </c>
      <c r="P1027" s="17">
        <v>7</v>
      </c>
      <c r="Q1027" s="17">
        <v>0</v>
      </c>
      <c r="R1027" s="17">
        <v>0</v>
      </c>
      <c r="S1027" s="17">
        <v>0</v>
      </c>
      <c r="T1027" s="17" t="s">
        <v>3387</v>
      </c>
      <c r="U1027" s="17" t="s">
        <v>3388</v>
      </c>
      <c r="V1027" s="53">
        <v>1</v>
      </c>
      <c r="W1027" s="53">
        <v>38</v>
      </c>
      <c r="X1027" s="53">
        <v>162</v>
      </c>
      <c r="Y1027" s="53">
        <v>22</v>
      </c>
      <c r="Z1027" s="93">
        <v>0.95</v>
      </c>
      <c r="AA1027" s="33" t="s">
        <v>68</v>
      </c>
      <c r="AB1027" s="33" t="s">
        <v>3351</v>
      </c>
    </row>
    <row r="1028" s="9" customFormat="1" ht="75" customHeight="1" spans="1:28">
      <c r="A1028" s="44">
        <v>40</v>
      </c>
      <c r="B1028" s="17" t="s">
        <v>36</v>
      </c>
      <c r="C1028" s="17" t="s">
        <v>37</v>
      </c>
      <c r="D1028" s="33" t="s">
        <v>3389</v>
      </c>
      <c r="E1028" s="33" t="s">
        <v>39</v>
      </c>
      <c r="F1028" s="33" t="s">
        <v>40</v>
      </c>
      <c r="G1028" s="33" t="s">
        <v>41</v>
      </c>
      <c r="H1028" s="33" t="s">
        <v>3264</v>
      </c>
      <c r="I1028" s="33" t="s">
        <v>3348</v>
      </c>
      <c r="J1028" s="33" t="s">
        <v>56</v>
      </c>
      <c r="K1028" s="42" t="s">
        <v>44</v>
      </c>
      <c r="L1028" s="33" t="s">
        <v>45</v>
      </c>
      <c r="M1028" s="33" t="s">
        <v>46</v>
      </c>
      <c r="N1028" s="17" t="s">
        <v>47</v>
      </c>
      <c r="O1028" s="33">
        <v>49.8</v>
      </c>
      <c r="P1028" s="33">
        <v>49.8</v>
      </c>
      <c r="Q1028" s="33">
        <v>0</v>
      </c>
      <c r="R1028" s="33">
        <v>0</v>
      </c>
      <c r="S1028" s="33">
        <v>0</v>
      </c>
      <c r="T1028" s="33" t="s">
        <v>3390</v>
      </c>
      <c r="U1028" s="33" t="s">
        <v>3391</v>
      </c>
      <c r="V1028" s="73">
        <v>1</v>
      </c>
      <c r="W1028" s="48">
        <v>76</v>
      </c>
      <c r="X1028" s="48">
        <v>301</v>
      </c>
      <c r="Y1028" s="33">
        <v>76</v>
      </c>
      <c r="Z1028" s="93">
        <v>0.95</v>
      </c>
      <c r="AA1028" s="33" t="s">
        <v>68</v>
      </c>
      <c r="AB1028" s="33" t="s">
        <v>3351</v>
      </c>
    </row>
    <row r="1029" s="9" customFormat="1" ht="48" spans="1:28">
      <c r="A1029" s="44">
        <v>41</v>
      </c>
      <c r="B1029" s="17" t="s">
        <v>36</v>
      </c>
      <c r="C1029" s="17" t="s">
        <v>37</v>
      </c>
      <c r="D1029" s="33" t="s">
        <v>3392</v>
      </c>
      <c r="E1029" s="33" t="s">
        <v>39</v>
      </c>
      <c r="F1029" s="33" t="s">
        <v>40</v>
      </c>
      <c r="G1029" s="33" t="s">
        <v>41</v>
      </c>
      <c r="H1029" s="33" t="s">
        <v>3264</v>
      </c>
      <c r="I1029" s="33" t="s">
        <v>3393</v>
      </c>
      <c r="J1029" s="33" t="s">
        <v>43</v>
      </c>
      <c r="K1029" s="42" t="s">
        <v>44</v>
      </c>
      <c r="L1029" s="33" t="s">
        <v>45</v>
      </c>
      <c r="M1029" s="33" t="s">
        <v>74</v>
      </c>
      <c r="N1029" s="17" t="s">
        <v>47</v>
      </c>
      <c r="O1029" s="33">
        <v>20</v>
      </c>
      <c r="P1029" s="33">
        <v>20</v>
      </c>
      <c r="Q1029" s="33">
        <v>0</v>
      </c>
      <c r="R1029" s="33">
        <v>0</v>
      </c>
      <c r="S1029" s="33">
        <v>0</v>
      </c>
      <c r="T1029" s="33" t="s">
        <v>3394</v>
      </c>
      <c r="U1029" s="33" t="s">
        <v>3395</v>
      </c>
      <c r="V1029" s="73">
        <v>1</v>
      </c>
      <c r="W1029" s="48">
        <v>51</v>
      </c>
      <c r="X1029" s="48">
        <v>212</v>
      </c>
      <c r="Y1029" s="48">
        <v>35</v>
      </c>
      <c r="Z1029" s="93">
        <v>0.95</v>
      </c>
      <c r="AA1029" s="33" t="s">
        <v>68</v>
      </c>
      <c r="AB1029" s="33" t="s">
        <v>3396</v>
      </c>
    </row>
    <row r="1030" s="9" customFormat="1" ht="72" spans="1:28">
      <c r="A1030" s="44">
        <v>42</v>
      </c>
      <c r="B1030" s="17" t="s">
        <v>60</v>
      </c>
      <c r="C1030" s="34" t="s">
        <v>37</v>
      </c>
      <c r="D1030" s="33" t="s">
        <v>3397</v>
      </c>
      <c r="E1030" s="33" t="s">
        <v>39</v>
      </c>
      <c r="F1030" s="33" t="s">
        <v>40</v>
      </c>
      <c r="G1030" s="33" t="s">
        <v>41</v>
      </c>
      <c r="H1030" s="33" t="s">
        <v>3264</v>
      </c>
      <c r="I1030" s="33" t="s">
        <v>3398</v>
      </c>
      <c r="J1030" s="33" t="s">
        <v>43</v>
      </c>
      <c r="K1030" s="33" t="s">
        <v>63</v>
      </c>
      <c r="L1030" s="33" t="s">
        <v>235</v>
      </c>
      <c r="M1030" s="33" t="s">
        <v>236</v>
      </c>
      <c r="N1030" s="17" t="s">
        <v>47</v>
      </c>
      <c r="O1030" s="33">
        <v>68</v>
      </c>
      <c r="P1030" s="33">
        <v>68</v>
      </c>
      <c r="Q1030" s="33">
        <v>0</v>
      </c>
      <c r="R1030" s="33">
        <v>0</v>
      </c>
      <c r="S1030" s="33">
        <v>0</v>
      </c>
      <c r="T1030" s="104" t="s">
        <v>3399</v>
      </c>
      <c r="U1030" s="33" t="s">
        <v>3400</v>
      </c>
      <c r="V1030" s="73">
        <v>1</v>
      </c>
      <c r="W1030" s="48">
        <v>341</v>
      </c>
      <c r="X1030" s="48">
        <v>1134</v>
      </c>
      <c r="Y1030" s="48">
        <v>280</v>
      </c>
      <c r="Z1030" s="93">
        <v>0.95</v>
      </c>
      <c r="AA1030" s="33" t="s">
        <v>428</v>
      </c>
      <c r="AB1030" s="33" t="s">
        <v>3396</v>
      </c>
    </row>
    <row r="1031" s="9" customFormat="1" ht="84" spans="1:28">
      <c r="A1031" s="44">
        <v>43</v>
      </c>
      <c r="B1031" s="17" t="s">
        <v>60</v>
      </c>
      <c r="C1031" s="34" t="s">
        <v>37</v>
      </c>
      <c r="D1031" s="33" t="s">
        <v>3401</v>
      </c>
      <c r="E1031" s="33" t="s">
        <v>39</v>
      </c>
      <c r="F1031" s="33" t="s">
        <v>40</v>
      </c>
      <c r="G1031" s="33" t="s">
        <v>41</v>
      </c>
      <c r="H1031" s="33" t="s">
        <v>3264</v>
      </c>
      <c r="I1031" s="33" t="s">
        <v>3398</v>
      </c>
      <c r="J1031" s="33" t="s">
        <v>43</v>
      </c>
      <c r="K1031" s="33" t="s">
        <v>63</v>
      </c>
      <c r="L1031" s="33" t="s">
        <v>235</v>
      </c>
      <c r="M1031" s="33" t="s">
        <v>236</v>
      </c>
      <c r="N1031" s="17" t="s">
        <v>47</v>
      </c>
      <c r="O1031" s="33">
        <v>68</v>
      </c>
      <c r="P1031" s="33">
        <v>68</v>
      </c>
      <c r="Q1031" s="33">
        <v>0</v>
      </c>
      <c r="R1031" s="33">
        <v>0</v>
      </c>
      <c r="S1031" s="33">
        <v>0</v>
      </c>
      <c r="T1031" s="33" t="s">
        <v>3402</v>
      </c>
      <c r="U1031" s="33" t="s">
        <v>3403</v>
      </c>
      <c r="V1031" s="73">
        <v>1</v>
      </c>
      <c r="W1031" s="48">
        <v>390</v>
      </c>
      <c r="X1031" s="48">
        <v>1350</v>
      </c>
      <c r="Y1031" s="48">
        <v>265</v>
      </c>
      <c r="Z1031" s="52">
        <v>0.95</v>
      </c>
      <c r="AA1031" s="33" t="s">
        <v>428</v>
      </c>
      <c r="AB1031" s="33" t="s">
        <v>3396</v>
      </c>
    </row>
    <row r="1032" s="9" customFormat="1" ht="84" spans="1:28">
      <c r="A1032" s="44">
        <v>44</v>
      </c>
      <c r="B1032" s="17" t="s">
        <v>36</v>
      </c>
      <c r="C1032" s="17" t="s">
        <v>37</v>
      </c>
      <c r="D1032" s="33" t="s">
        <v>3404</v>
      </c>
      <c r="E1032" s="33" t="s">
        <v>39</v>
      </c>
      <c r="F1032" s="33" t="s">
        <v>40</v>
      </c>
      <c r="G1032" s="33" t="s">
        <v>41</v>
      </c>
      <c r="H1032" s="33" t="s">
        <v>3264</v>
      </c>
      <c r="I1032" s="33" t="s">
        <v>3393</v>
      </c>
      <c r="J1032" s="33" t="s">
        <v>43</v>
      </c>
      <c r="K1032" s="42" t="s">
        <v>44</v>
      </c>
      <c r="L1032" s="33" t="s">
        <v>511</v>
      </c>
      <c r="M1032" s="33" t="s">
        <v>512</v>
      </c>
      <c r="N1032" s="17" t="s">
        <v>47</v>
      </c>
      <c r="O1032" s="33">
        <v>4.7</v>
      </c>
      <c r="P1032" s="33">
        <v>4.7</v>
      </c>
      <c r="Q1032" s="33">
        <v>0</v>
      </c>
      <c r="R1032" s="33">
        <v>0</v>
      </c>
      <c r="S1032" s="33">
        <v>0</v>
      </c>
      <c r="T1032" s="33" t="s">
        <v>3405</v>
      </c>
      <c r="U1032" s="33" t="s">
        <v>3406</v>
      </c>
      <c r="V1032" s="73">
        <v>1</v>
      </c>
      <c r="W1032" s="48">
        <v>341</v>
      </c>
      <c r="X1032" s="48">
        <v>1134</v>
      </c>
      <c r="Y1032" s="48">
        <v>280</v>
      </c>
      <c r="Z1032" s="93">
        <v>0.95</v>
      </c>
      <c r="AA1032" s="33" t="s">
        <v>68</v>
      </c>
      <c r="AB1032" s="33" t="s">
        <v>3396</v>
      </c>
    </row>
    <row r="1033" s="9" customFormat="1" ht="60" spans="1:28">
      <c r="A1033" s="44">
        <v>45</v>
      </c>
      <c r="B1033" s="17" t="s">
        <v>36</v>
      </c>
      <c r="C1033" s="17" t="s">
        <v>37</v>
      </c>
      <c r="D1033" s="33" t="s">
        <v>3407</v>
      </c>
      <c r="E1033" s="33" t="s">
        <v>39</v>
      </c>
      <c r="F1033" s="33" t="s">
        <v>40</v>
      </c>
      <c r="G1033" s="33" t="s">
        <v>41</v>
      </c>
      <c r="H1033" s="33" t="s">
        <v>3264</v>
      </c>
      <c r="I1033" s="33" t="s">
        <v>3393</v>
      </c>
      <c r="J1033" s="33" t="s">
        <v>43</v>
      </c>
      <c r="K1033" s="42" t="s">
        <v>44</v>
      </c>
      <c r="L1033" s="33" t="s">
        <v>45</v>
      </c>
      <c r="M1033" s="33" t="s">
        <v>74</v>
      </c>
      <c r="N1033" s="17" t="s">
        <v>47</v>
      </c>
      <c r="O1033" s="33">
        <v>9.8</v>
      </c>
      <c r="P1033" s="33">
        <v>9.8</v>
      </c>
      <c r="Q1033" s="33">
        <v>0</v>
      </c>
      <c r="R1033" s="33">
        <v>0</v>
      </c>
      <c r="S1033" s="33">
        <v>0</v>
      </c>
      <c r="T1033" s="33" t="s">
        <v>3408</v>
      </c>
      <c r="U1033" s="33" t="s">
        <v>3409</v>
      </c>
      <c r="V1033" s="73">
        <v>1</v>
      </c>
      <c r="W1033" s="48">
        <v>61</v>
      </c>
      <c r="X1033" s="48">
        <v>387</v>
      </c>
      <c r="Y1033" s="48">
        <v>44</v>
      </c>
      <c r="Z1033" s="93">
        <v>0.95</v>
      </c>
      <c r="AA1033" s="33" t="s">
        <v>68</v>
      </c>
      <c r="AB1033" s="33" t="s">
        <v>3396</v>
      </c>
    </row>
    <row r="1034" s="9" customFormat="1" ht="48" spans="1:28">
      <c r="A1034" s="44">
        <v>46</v>
      </c>
      <c r="B1034" s="17" t="s">
        <v>36</v>
      </c>
      <c r="C1034" s="17" t="s">
        <v>37</v>
      </c>
      <c r="D1034" s="33" t="s">
        <v>3410</v>
      </c>
      <c r="E1034" s="33" t="s">
        <v>39</v>
      </c>
      <c r="F1034" s="33" t="s">
        <v>40</v>
      </c>
      <c r="G1034" s="33" t="s">
        <v>41</v>
      </c>
      <c r="H1034" s="33" t="s">
        <v>3264</v>
      </c>
      <c r="I1034" s="33" t="s">
        <v>3393</v>
      </c>
      <c r="J1034" s="33" t="s">
        <v>43</v>
      </c>
      <c r="K1034" s="42" t="s">
        <v>44</v>
      </c>
      <c r="L1034" s="33" t="s">
        <v>45</v>
      </c>
      <c r="M1034" s="33" t="s">
        <v>74</v>
      </c>
      <c r="N1034" s="17" t="s">
        <v>47</v>
      </c>
      <c r="O1034" s="33">
        <v>13</v>
      </c>
      <c r="P1034" s="33">
        <v>13</v>
      </c>
      <c r="Q1034" s="33">
        <v>0</v>
      </c>
      <c r="R1034" s="33">
        <v>0</v>
      </c>
      <c r="S1034" s="33">
        <v>0</v>
      </c>
      <c r="T1034" s="33" t="s">
        <v>3411</v>
      </c>
      <c r="U1034" s="33" t="s">
        <v>3409</v>
      </c>
      <c r="V1034" s="73">
        <v>1</v>
      </c>
      <c r="W1034" s="48">
        <v>40</v>
      </c>
      <c r="X1034" s="48">
        <v>120</v>
      </c>
      <c r="Y1034" s="48">
        <v>36</v>
      </c>
      <c r="Z1034" s="93">
        <v>0.95</v>
      </c>
      <c r="AA1034" s="33" t="s">
        <v>68</v>
      </c>
      <c r="AB1034" s="33" t="s">
        <v>3396</v>
      </c>
    </row>
    <row r="1035" s="9" customFormat="1" ht="48" spans="1:28">
      <c r="A1035" s="44">
        <v>47</v>
      </c>
      <c r="B1035" s="17" t="s">
        <v>36</v>
      </c>
      <c r="C1035" s="17" t="s">
        <v>37</v>
      </c>
      <c r="D1035" s="33" t="s">
        <v>3412</v>
      </c>
      <c r="E1035" s="33" t="s">
        <v>39</v>
      </c>
      <c r="F1035" s="33" t="s">
        <v>40</v>
      </c>
      <c r="G1035" s="33" t="s">
        <v>41</v>
      </c>
      <c r="H1035" s="33" t="s">
        <v>3264</v>
      </c>
      <c r="I1035" s="33" t="s">
        <v>3393</v>
      </c>
      <c r="J1035" s="33" t="s">
        <v>43</v>
      </c>
      <c r="K1035" s="42" t="s">
        <v>44</v>
      </c>
      <c r="L1035" s="33" t="s">
        <v>45</v>
      </c>
      <c r="M1035" s="33" t="s">
        <v>74</v>
      </c>
      <c r="N1035" s="17" t="s">
        <v>47</v>
      </c>
      <c r="O1035" s="33">
        <v>6.5</v>
      </c>
      <c r="P1035" s="33">
        <v>6.5</v>
      </c>
      <c r="Q1035" s="33">
        <v>0</v>
      </c>
      <c r="R1035" s="33">
        <v>0</v>
      </c>
      <c r="S1035" s="33">
        <v>0</v>
      </c>
      <c r="T1035" s="33" t="s">
        <v>3413</v>
      </c>
      <c r="U1035" s="33" t="s">
        <v>3414</v>
      </c>
      <c r="V1035" s="73">
        <v>1</v>
      </c>
      <c r="W1035" s="48">
        <v>30</v>
      </c>
      <c r="X1035" s="48">
        <v>118</v>
      </c>
      <c r="Y1035" s="48">
        <v>62</v>
      </c>
      <c r="Z1035" s="93">
        <v>0.95</v>
      </c>
      <c r="AA1035" s="33" t="s">
        <v>68</v>
      </c>
      <c r="AB1035" s="33" t="s">
        <v>3396</v>
      </c>
    </row>
    <row r="1036" s="9" customFormat="1" ht="60" spans="1:28">
      <c r="A1036" s="44">
        <v>48</v>
      </c>
      <c r="B1036" s="17" t="s">
        <v>60</v>
      </c>
      <c r="C1036" s="34" t="s">
        <v>37</v>
      </c>
      <c r="D1036" s="33" t="s">
        <v>3415</v>
      </c>
      <c r="E1036" s="33" t="s">
        <v>39</v>
      </c>
      <c r="F1036" s="33" t="s">
        <v>40</v>
      </c>
      <c r="G1036" s="33" t="s">
        <v>41</v>
      </c>
      <c r="H1036" s="33" t="s">
        <v>3264</v>
      </c>
      <c r="I1036" s="33" t="s">
        <v>3393</v>
      </c>
      <c r="J1036" s="33" t="s">
        <v>43</v>
      </c>
      <c r="K1036" s="33" t="s">
        <v>63</v>
      </c>
      <c r="L1036" s="33" t="s">
        <v>235</v>
      </c>
      <c r="M1036" s="33" t="s">
        <v>3416</v>
      </c>
      <c r="N1036" s="17" t="s">
        <v>47</v>
      </c>
      <c r="O1036" s="33">
        <v>12</v>
      </c>
      <c r="P1036" s="33">
        <v>12</v>
      </c>
      <c r="Q1036" s="33">
        <v>0</v>
      </c>
      <c r="R1036" s="33">
        <v>0</v>
      </c>
      <c r="S1036" s="33">
        <v>0</v>
      </c>
      <c r="T1036" s="33" t="s">
        <v>3417</v>
      </c>
      <c r="U1036" s="33" t="s">
        <v>3418</v>
      </c>
      <c r="V1036" s="73">
        <v>1</v>
      </c>
      <c r="W1036" s="48">
        <v>341</v>
      </c>
      <c r="X1036" s="48">
        <v>1134</v>
      </c>
      <c r="Y1036" s="48">
        <v>280</v>
      </c>
      <c r="Z1036" s="93">
        <v>0.95</v>
      </c>
      <c r="AA1036" s="33" t="s">
        <v>68</v>
      </c>
      <c r="AB1036" s="33" t="s">
        <v>3396</v>
      </c>
    </row>
    <row r="1037" s="9" customFormat="1" ht="48" spans="1:28">
      <c r="A1037" s="44">
        <v>49</v>
      </c>
      <c r="B1037" s="17" t="s">
        <v>36</v>
      </c>
      <c r="C1037" s="17" t="s">
        <v>37</v>
      </c>
      <c r="D1037" s="33" t="s">
        <v>3419</v>
      </c>
      <c r="E1037" s="33" t="s">
        <v>39</v>
      </c>
      <c r="F1037" s="33" t="s">
        <v>40</v>
      </c>
      <c r="G1037" s="33" t="s">
        <v>41</v>
      </c>
      <c r="H1037" s="33" t="s">
        <v>3264</v>
      </c>
      <c r="I1037" s="33" t="s">
        <v>3420</v>
      </c>
      <c r="J1037" s="33" t="s">
        <v>103</v>
      </c>
      <c r="K1037" s="42" t="s">
        <v>44</v>
      </c>
      <c r="L1037" s="33" t="s">
        <v>45</v>
      </c>
      <c r="M1037" s="33" t="s">
        <v>46</v>
      </c>
      <c r="N1037" s="17" t="s">
        <v>47</v>
      </c>
      <c r="O1037" s="58">
        <v>39</v>
      </c>
      <c r="P1037" s="58">
        <v>39</v>
      </c>
      <c r="Q1037" s="58">
        <v>0</v>
      </c>
      <c r="R1037" s="58">
        <v>0</v>
      </c>
      <c r="S1037" s="58">
        <v>0</v>
      </c>
      <c r="T1037" s="58" t="s">
        <v>3421</v>
      </c>
      <c r="U1037" s="58" t="s">
        <v>3422</v>
      </c>
      <c r="V1037" s="61">
        <v>1</v>
      </c>
      <c r="W1037" s="48">
        <v>518</v>
      </c>
      <c r="X1037" s="79">
        <v>1657</v>
      </c>
      <c r="Y1037" s="79">
        <v>457</v>
      </c>
      <c r="Z1037" s="93">
        <v>0.95</v>
      </c>
      <c r="AA1037" s="33" t="s">
        <v>68</v>
      </c>
      <c r="AB1037" s="33" t="s">
        <v>3423</v>
      </c>
    </row>
    <row r="1038" s="9" customFormat="1" ht="60" spans="1:28">
      <c r="A1038" s="44">
        <v>50</v>
      </c>
      <c r="B1038" s="17" t="s">
        <v>36</v>
      </c>
      <c r="C1038" s="17" t="s">
        <v>37</v>
      </c>
      <c r="D1038" s="17" t="s">
        <v>3424</v>
      </c>
      <c r="E1038" s="17" t="s">
        <v>39</v>
      </c>
      <c r="F1038" s="33" t="s">
        <v>40</v>
      </c>
      <c r="G1038" s="17" t="s">
        <v>41</v>
      </c>
      <c r="H1038" s="17" t="s">
        <v>3264</v>
      </c>
      <c r="I1038" s="17" t="s">
        <v>3420</v>
      </c>
      <c r="J1038" s="33" t="s">
        <v>103</v>
      </c>
      <c r="K1038" s="42" t="s">
        <v>44</v>
      </c>
      <c r="L1038" s="17" t="s">
        <v>326</v>
      </c>
      <c r="M1038" s="17" t="s">
        <v>327</v>
      </c>
      <c r="N1038" s="17" t="s">
        <v>47</v>
      </c>
      <c r="O1038" s="17">
        <v>62</v>
      </c>
      <c r="P1038" s="17">
        <v>62</v>
      </c>
      <c r="Q1038" s="17">
        <v>0</v>
      </c>
      <c r="R1038" s="17">
        <v>0</v>
      </c>
      <c r="S1038" s="17">
        <v>0</v>
      </c>
      <c r="T1038" s="17" t="s">
        <v>3425</v>
      </c>
      <c r="U1038" s="17" t="s">
        <v>3426</v>
      </c>
      <c r="V1038" s="45">
        <v>1</v>
      </c>
      <c r="W1038" s="105">
        <v>223</v>
      </c>
      <c r="X1038" s="105">
        <v>750</v>
      </c>
      <c r="Y1038" s="53">
        <v>82</v>
      </c>
      <c r="Z1038" s="54">
        <v>0.95</v>
      </c>
      <c r="AA1038" s="33" t="s">
        <v>68</v>
      </c>
      <c r="AB1038" s="33" t="s">
        <v>3423</v>
      </c>
    </row>
    <row r="1039" s="9" customFormat="1" ht="48" spans="1:28">
      <c r="A1039" s="44">
        <v>51</v>
      </c>
      <c r="B1039" s="17" t="s">
        <v>36</v>
      </c>
      <c r="C1039" s="17" t="s">
        <v>37</v>
      </c>
      <c r="D1039" s="33" t="s">
        <v>3427</v>
      </c>
      <c r="E1039" s="33" t="s">
        <v>39</v>
      </c>
      <c r="F1039" s="33" t="s">
        <v>40</v>
      </c>
      <c r="G1039" s="33" t="s">
        <v>41</v>
      </c>
      <c r="H1039" s="33" t="s">
        <v>3264</v>
      </c>
      <c r="I1039" s="33" t="s">
        <v>3420</v>
      </c>
      <c r="J1039" s="33" t="s">
        <v>103</v>
      </c>
      <c r="K1039" s="42" t="s">
        <v>44</v>
      </c>
      <c r="L1039" s="33" t="s">
        <v>45</v>
      </c>
      <c r="M1039" s="33" t="s">
        <v>46</v>
      </c>
      <c r="N1039" s="17" t="s">
        <v>47</v>
      </c>
      <c r="O1039" s="33">
        <v>9</v>
      </c>
      <c r="P1039" s="33">
        <v>9</v>
      </c>
      <c r="Q1039" s="33">
        <v>0</v>
      </c>
      <c r="R1039" s="33">
        <v>0</v>
      </c>
      <c r="S1039" s="33">
        <v>0</v>
      </c>
      <c r="T1039" s="33" t="s">
        <v>3428</v>
      </c>
      <c r="U1039" s="33" t="s">
        <v>3429</v>
      </c>
      <c r="V1039" s="43">
        <v>1</v>
      </c>
      <c r="W1039" s="48">
        <v>19</v>
      </c>
      <c r="X1039" s="48">
        <v>85</v>
      </c>
      <c r="Y1039" s="48">
        <v>25</v>
      </c>
      <c r="Z1039" s="93">
        <v>0.95</v>
      </c>
      <c r="AA1039" s="33" t="s">
        <v>68</v>
      </c>
      <c r="AB1039" s="33" t="s">
        <v>3423</v>
      </c>
    </row>
    <row r="1040" s="9" customFormat="1" ht="48" spans="1:28">
      <c r="A1040" s="44">
        <v>52</v>
      </c>
      <c r="B1040" s="17" t="s">
        <v>36</v>
      </c>
      <c r="C1040" s="17" t="s">
        <v>37</v>
      </c>
      <c r="D1040" s="33" t="s">
        <v>3430</v>
      </c>
      <c r="E1040" s="33" t="s">
        <v>39</v>
      </c>
      <c r="F1040" s="33" t="s">
        <v>40</v>
      </c>
      <c r="G1040" s="33" t="s">
        <v>41</v>
      </c>
      <c r="H1040" s="33" t="s">
        <v>3264</v>
      </c>
      <c r="I1040" s="33" t="s">
        <v>3420</v>
      </c>
      <c r="J1040" s="33" t="s">
        <v>103</v>
      </c>
      <c r="K1040" s="42" t="s">
        <v>44</v>
      </c>
      <c r="L1040" s="33" t="s">
        <v>45</v>
      </c>
      <c r="M1040" s="33" t="s">
        <v>74</v>
      </c>
      <c r="N1040" s="17" t="s">
        <v>47</v>
      </c>
      <c r="O1040" s="33">
        <v>20.8</v>
      </c>
      <c r="P1040" s="33">
        <v>20.8</v>
      </c>
      <c r="Q1040" s="33">
        <v>0</v>
      </c>
      <c r="R1040" s="33">
        <v>0</v>
      </c>
      <c r="S1040" s="33">
        <v>0</v>
      </c>
      <c r="T1040" s="33" t="s">
        <v>3431</v>
      </c>
      <c r="U1040" s="33" t="s">
        <v>3432</v>
      </c>
      <c r="V1040" s="73">
        <v>1</v>
      </c>
      <c r="W1040" s="48">
        <v>36</v>
      </c>
      <c r="X1040" s="48">
        <v>104</v>
      </c>
      <c r="Y1040" s="48">
        <v>23</v>
      </c>
      <c r="Z1040" s="93">
        <v>0.95</v>
      </c>
      <c r="AA1040" s="33" t="s">
        <v>68</v>
      </c>
      <c r="AB1040" s="33" t="s">
        <v>3423</v>
      </c>
    </row>
    <row r="1041" s="9" customFormat="1" ht="84" spans="1:28">
      <c r="A1041" s="44">
        <v>53</v>
      </c>
      <c r="B1041" s="17" t="s">
        <v>60</v>
      </c>
      <c r="C1041" s="17" t="s">
        <v>37</v>
      </c>
      <c r="D1041" s="33" t="s">
        <v>3433</v>
      </c>
      <c r="E1041" s="17" t="s">
        <v>39</v>
      </c>
      <c r="F1041" s="17" t="s">
        <v>40</v>
      </c>
      <c r="G1041" s="17" t="s">
        <v>41</v>
      </c>
      <c r="H1041" s="17" t="s">
        <v>3264</v>
      </c>
      <c r="I1041" s="17" t="s">
        <v>3420</v>
      </c>
      <c r="J1041" s="17" t="s">
        <v>103</v>
      </c>
      <c r="K1041" s="17" t="s">
        <v>63</v>
      </c>
      <c r="L1041" s="17" t="s">
        <v>235</v>
      </c>
      <c r="M1041" s="17" t="s">
        <v>236</v>
      </c>
      <c r="N1041" s="17" t="s">
        <v>47</v>
      </c>
      <c r="O1041" s="17">
        <v>48</v>
      </c>
      <c r="P1041" s="17">
        <v>48</v>
      </c>
      <c r="Q1041" s="17">
        <v>0</v>
      </c>
      <c r="R1041" s="17">
        <v>0</v>
      </c>
      <c r="S1041" s="17">
        <v>0</v>
      </c>
      <c r="T1041" s="33" t="s">
        <v>3434</v>
      </c>
      <c r="U1041" s="33" t="s">
        <v>3435</v>
      </c>
      <c r="V1041" s="106">
        <v>1</v>
      </c>
      <c r="W1041" s="107">
        <v>390</v>
      </c>
      <c r="X1041" s="107">
        <v>1350</v>
      </c>
      <c r="Y1041" s="107">
        <v>265</v>
      </c>
      <c r="Z1041" s="112">
        <v>0.95</v>
      </c>
      <c r="AA1041" s="33" t="s">
        <v>68</v>
      </c>
      <c r="AB1041" s="33" t="s">
        <v>3423</v>
      </c>
    </row>
    <row r="1042" s="9" customFormat="1" ht="120" spans="1:28">
      <c r="A1042" s="44">
        <v>54</v>
      </c>
      <c r="B1042" s="17" t="s">
        <v>60</v>
      </c>
      <c r="C1042" s="34" t="s">
        <v>37</v>
      </c>
      <c r="D1042" s="33" t="s">
        <v>3436</v>
      </c>
      <c r="E1042" s="33" t="s">
        <v>39</v>
      </c>
      <c r="F1042" s="33" t="s">
        <v>40</v>
      </c>
      <c r="G1042" s="33" t="s">
        <v>41</v>
      </c>
      <c r="H1042" s="33" t="s">
        <v>3264</v>
      </c>
      <c r="I1042" s="33" t="s">
        <v>3420</v>
      </c>
      <c r="J1042" s="33" t="s">
        <v>43</v>
      </c>
      <c r="K1042" s="33" t="s">
        <v>63</v>
      </c>
      <c r="L1042" s="33" t="s">
        <v>235</v>
      </c>
      <c r="M1042" s="33" t="s">
        <v>236</v>
      </c>
      <c r="N1042" s="17" t="s">
        <v>47</v>
      </c>
      <c r="O1042" s="33">
        <v>48</v>
      </c>
      <c r="P1042" s="33">
        <v>48</v>
      </c>
      <c r="Q1042" s="33">
        <v>0</v>
      </c>
      <c r="R1042" s="33">
        <v>0</v>
      </c>
      <c r="S1042" s="33">
        <v>0</v>
      </c>
      <c r="T1042" s="108" t="s">
        <v>3437</v>
      </c>
      <c r="U1042" s="108" t="s">
        <v>3438</v>
      </c>
      <c r="V1042" s="73">
        <v>1</v>
      </c>
      <c r="W1042" s="48">
        <v>390</v>
      </c>
      <c r="X1042" s="48">
        <v>1350</v>
      </c>
      <c r="Y1042" s="48">
        <v>265</v>
      </c>
      <c r="Z1042" s="93">
        <v>0.95</v>
      </c>
      <c r="AA1042" s="33" t="s">
        <v>68</v>
      </c>
      <c r="AB1042" s="33" t="s">
        <v>3439</v>
      </c>
    </row>
    <row r="1043" s="9" customFormat="1" ht="48" spans="1:28">
      <c r="A1043" s="44">
        <v>55</v>
      </c>
      <c r="B1043" s="17" t="s">
        <v>36</v>
      </c>
      <c r="C1043" s="17" t="s">
        <v>37</v>
      </c>
      <c r="D1043" s="45" t="s">
        <v>3440</v>
      </c>
      <c r="E1043" s="45" t="s">
        <v>39</v>
      </c>
      <c r="F1043" s="33" t="s">
        <v>40</v>
      </c>
      <c r="G1043" s="45" t="s">
        <v>41</v>
      </c>
      <c r="H1043" s="45" t="s">
        <v>3264</v>
      </c>
      <c r="I1043" s="45" t="s">
        <v>3441</v>
      </c>
      <c r="J1043" s="45" t="s">
        <v>103</v>
      </c>
      <c r="K1043" s="42" t="s">
        <v>44</v>
      </c>
      <c r="L1043" s="80" t="s">
        <v>45</v>
      </c>
      <c r="M1043" s="80" t="s">
        <v>74</v>
      </c>
      <c r="N1043" s="17" t="s">
        <v>47</v>
      </c>
      <c r="O1043" s="45">
        <v>6.54</v>
      </c>
      <c r="P1043" s="45">
        <v>6.54</v>
      </c>
      <c r="Q1043" s="45">
        <v>0</v>
      </c>
      <c r="R1043" s="45">
        <v>0</v>
      </c>
      <c r="S1043" s="45">
        <v>0</v>
      </c>
      <c r="T1043" s="45" t="s">
        <v>3442</v>
      </c>
      <c r="U1043" s="45" t="s">
        <v>3443</v>
      </c>
      <c r="V1043" s="45">
        <v>1</v>
      </c>
      <c r="W1043" s="45">
        <v>21</v>
      </c>
      <c r="X1043" s="45">
        <v>97</v>
      </c>
      <c r="Y1043" s="45">
        <v>5</v>
      </c>
      <c r="Z1043" s="54">
        <v>0.95</v>
      </c>
      <c r="AA1043" s="45" t="s">
        <v>68</v>
      </c>
      <c r="AB1043" s="33" t="s">
        <v>3444</v>
      </c>
    </row>
    <row r="1044" s="9" customFormat="1" ht="60" spans="1:28">
      <c r="A1044" s="44">
        <v>56</v>
      </c>
      <c r="B1044" s="17" t="s">
        <v>36</v>
      </c>
      <c r="C1044" s="17" t="s">
        <v>37</v>
      </c>
      <c r="D1044" s="45" t="s">
        <v>3445</v>
      </c>
      <c r="E1044" s="45" t="s">
        <v>39</v>
      </c>
      <c r="F1044" s="33" t="s">
        <v>40</v>
      </c>
      <c r="G1044" s="45" t="s">
        <v>41</v>
      </c>
      <c r="H1044" s="45" t="s">
        <v>3264</v>
      </c>
      <c r="I1044" s="45" t="s">
        <v>3441</v>
      </c>
      <c r="J1044" s="45" t="s">
        <v>103</v>
      </c>
      <c r="K1044" s="42" t="s">
        <v>44</v>
      </c>
      <c r="L1044" s="80" t="s">
        <v>45</v>
      </c>
      <c r="M1044" s="80" t="s">
        <v>74</v>
      </c>
      <c r="N1044" s="17" t="s">
        <v>47</v>
      </c>
      <c r="O1044" s="45">
        <v>30.1</v>
      </c>
      <c r="P1044" s="45">
        <v>30.1</v>
      </c>
      <c r="Q1044" s="45">
        <v>0</v>
      </c>
      <c r="R1044" s="45">
        <v>0</v>
      </c>
      <c r="S1044" s="45">
        <v>0</v>
      </c>
      <c r="T1044" s="45" t="s">
        <v>3446</v>
      </c>
      <c r="U1044" s="45" t="s">
        <v>3447</v>
      </c>
      <c r="V1044" s="45">
        <v>1</v>
      </c>
      <c r="W1044" s="45">
        <v>41</v>
      </c>
      <c r="X1044" s="45">
        <v>172</v>
      </c>
      <c r="Y1044" s="45">
        <v>13</v>
      </c>
      <c r="Z1044" s="54">
        <v>0.95</v>
      </c>
      <c r="AA1044" s="45" t="s">
        <v>68</v>
      </c>
      <c r="AB1044" s="33" t="s">
        <v>3444</v>
      </c>
    </row>
    <row r="1045" s="9" customFormat="1" ht="132" spans="1:28">
      <c r="A1045" s="44">
        <v>57</v>
      </c>
      <c r="B1045" s="17" t="s">
        <v>36</v>
      </c>
      <c r="C1045" s="17" t="s">
        <v>37</v>
      </c>
      <c r="D1045" s="33" t="s">
        <v>3448</v>
      </c>
      <c r="E1045" s="33" t="s">
        <v>39</v>
      </c>
      <c r="F1045" s="33" t="s">
        <v>40</v>
      </c>
      <c r="G1045" s="33" t="s">
        <v>41</v>
      </c>
      <c r="H1045" s="33" t="s">
        <v>3264</v>
      </c>
      <c r="I1045" s="33" t="s">
        <v>3441</v>
      </c>
      <c r="J1045" s="33" t="s">
        <v>103</v>
      </c>
      <c r="K1045" s="42" t="s">
        <v>44</v>
      </c>
      <c r="L1045" s="33" t="s">
        <v>45</v>
      </c>
      <c r="M1045" s="33" t="s">
        <v>74</v>
      </c>
      <c r="N1045" s="17" t="s">
        <v>47</v>
      </c>
      <c r="O1045" s="17">
        <v>14.82</v>
      </c>
      <c r="P1045" s="17">
        <v>14.82</v>
      </c>
      <c r="Q1045" s="17">
        <v>0</v>
      </c>
      <c r="R1045" s="17">
        <v>0</v>
      </c>
      <c r="S1045" s="17">
        <v>0</v>
      </c>
      <c r="T1045" s="17" t="s">
        <v>3449</v>
      </c>
      <c r="U1045" s="33" t="s">
        <v>3450</v>
      </c>
      <c r="V1045" s="43">
        <v>1</v>
      </c>
      <c r="W1045" s="48">
        <v>386</v>
      </c>
      <c r="X1045" s="48">
        <v>1370</v>
      </c>
      <c r="Y1045" s="48">
        <v>86</v>
      </c>
      <c r="Z1045" s="93">
        <v>0.95</v>
      </c>
      <c r="AA1045" s="33" t="s">
        <v>68</v>
      </c>
      <c r="AB1045" s="33" t="s">
        <v>3444</v>
      </c>
    </row>
    <row r="1046" s="9" customFormat="1" ht="96" spans="1:28">
      <c r="A1046" s="44">
        <v>58</v>
      </c>
      <c r="B1046" s="17" t="s">
        <v>36</v>
      </c>
      <c r="C1046" s="17" t="s">
        <v>37</v>
      </c>
      <c r="D1046" s="33" t="s">
        <v>3451</v>
      </c>
      <c r="E1046" s="33" t="s">
        <v>39</v>
      </c>
      <c r="F1046" s="33" t="s">
        <v>40</v>
      </c>
      <c r="G1046" s="33" t="s">
        <v>41</v>
      </c>
      <c r="H1046" s="33" t="s">
        <v>3264</v>
      </c>
      <c r="I1046" s="33" t="s">
        <v>3441</v>
      </c>
      <c r="J1046" s="33" t="s">
        <v>103</v>
      </c>
      <c r="K1046" s="42" t="s">
        <v>44</v>
      </c>
      <c r="L1046" s="33" t="s">
        <v>45</v>
      </c>
      <c r="M1046" s="33" t="s">
        <v>74</v>
      </c>
      <c r="N1046" s="17" t="s">
        <v>47</v>
      </c>
      <c r="O1046" s="33">
        <v>33.8</v>
      </c>
      <c r="P1046" s="33">
        <v>33.8</v>
      </c>
      <c r="Q1046" s="33">
        <v>0</v>
      </c>
      <c r="R1046" s="33">
        <v>0</v>
      </c>
      <c r="S1046" s="33">
        <v>0</v>
      </c>
      <c r="T1046" s="69" t="s">
        <v>3452</v>
      </c>
      <c r="U1046" s="33" t="s">
        <v>3453</v>
      </c>
      <c r="V1046" s="43">
        <v>1</v>
      </c>
      <c r="W1046" s="48">
        <v>410</v>
      </c>
      <c r="X1046" s="48">
        <v>1560</v>
      </c>
      <c r="Y1046" s="48">
        <v>94</v>
      </c>
      <c r="Z1046" s="93">
        <v>0.95</v>
      </c>
      <c r="AA1046" s="33" t="s">
        <v>68</v>
      </c>
      <c r="AB1046" s="33" t="s">
        <v>3444</v>
      </c>
    </row>
    <row r="1047" s="9" customFormat="1" ht="132" spans="1:28">
      <c r="A1047" s="44">
        <v>59</v>
      </c>
      <c r="B1047" s="17" t="s">
        <v>36</v>
      </c>
      <c r="C1047" s="17" t="s">
        <v>37</v>
      </c>
      <c r="D1047" s="33" t="s">
        <v>3454</v>
      </c>
      <c r="E1047" s="33" t="s">
        <v>39</v>
      </c>
      <c r="F1047" s="33" t="s">
        <v>40</v>
      </c>
      <c r="G1047" s="33" t="s">
        <v>41</v>
      </c>
      <c r="H1047" s="33" t="s">
        <v>3264</v>
      </c>
      <c r="I1047" s="33" t="s">
        <v>3441</v>
      </c>
      <c r="J1047" s="33" t="s">
        <v>103</v>
      </c>
      <c r="K1047" s="42" t="s">
        <v>44</v>
      </c>
      <c r="L1047" s="33" t="s">
        <v>45</v>
      </c>
      <c r="M1047" s="33" t="s">
        <v>74</v>
      </c>
      <c r="N1047" s="17" t="s">
        <v>47</v>
      </c>
      <c r="O1047" s="33">
        <v>35.5</v>
      </c>
      <c r="P1047" s="33">
        <v>35.5</v>
      </c>
      <c r="Q1047" s="33">
        <v>0</v>
      </c>
      <c r="R1047" s="33">
        <v>0</v>
      </c>
      <c r="S1047" s="33">
        <v>0</v>
      </c>
      <c r="T1047" s="33" t="s">
        <v>3455</v>
      </c>
      <c r="U1047" s="33" t="s">
        <v>3456</v>
      </c>
      <c r="V1047" s="73">
        <v>1</v>
      </c>
      <c r="W1047" s="48">
        <v>435</v>
      </c>
      <c r="X1047" s="48">
        <v>1735</v>
      </c>
      <c r="Y1047" s="48">
        <v>100</v>
      </c>
      <c r="Z1047" s="93">
        <v>0.95</v>
      </c>
      <c r="AA1047" s="33" t="s">
        <v>68</v>
      </c>
      <c r="AB1047" s="33" t="s">
        <v>3444</v>
      </c>
    </row>
    <row r="1048" s="9" customFormat="1" ht="84" spans="1:28">
      <c r="A1048" s="44">
        <v>60</v>
      </c>
      <c r="B1048" s="17" t="s">
        <v>36</v>
      </c>
      <c r="C1048" s="17" t="s">
        <v>37</v>
      </c>
      <c r="D1048" s="33" t="s">
        <v>3457</v>
      </c>
      <c r="E1048" s="33" t="s">
        <v>39</v>
      </c>
      <c r="F1048" s="33" t="s">
        <v>40</v>
      </c>
      <c r="G1048" s="33" t="s">
        <v>41</v>
      </c>
      <c r="H1048" s="33" t="s">
        <v>3264</v>
      </c>
      <c r="I1048" s="33" t="s">
        <v>3441</v>
      </c>
      <c r="J1048" s="33" t="s">
        <v>103</v>
      </c>
      <c r="K1048" s="42" t="s">
        <v>44</v>
      </c>
      <c r="L1048" s="33" t="s">
        <v>45</v>
      </c>
      <c r="M1048" s="33" t="s">
        <v>46</v>
      </c>
      <c r="N1048" s="17" t="s">
        <v>47</v>
      </c>
      <c r="O1048" s="33">
        <v>17.86</v>
      </c>
      <c r="P1048" s="33">
        <v>17.86</v>
      </c>
      <c r="Q1048" s="33">
        <v>0</v>
      </c>
      <c r="R1048" s="33">
        <v>0</v>
      </c>
      <c r="S1048" s="33">
        <v>0</v>
      </c>
      <c r="T1048" s="33" t="s">
        <v>3458</v>
      </c>
      <c r="U1048" s="33" t="s">
        <v>3459</v>
      </c>
      <c r="V1048" s="43">
        <v>1</v>
      </c>
      <c r="W1048" s="48">
        <v>198</v>
      </c>
      <c r="X1048" s="48">
        <v>792</v>
      </c>
      <c r="Y1048" s="48">
        <v>56</v>
      </c>
      <c r="Z1048" s="93">
        <v>0.95</v>
      </c>
      <c r="AA1048" s="33" t="s">
        <v>68</v>
      </c>
      <c r="AB1048" s="33" t="s">
        <v>3444</v>
      </c>
    </row>
    <row r="1049" s="9" customFormat="1" ht="60" spans="1:28">
      <c r="A1049" s="44">
        <v>61</v>
      </c>
      <c r="B1049" s="17" t="s">
        <v>36</v>
      </c>
      <c r="C1049" s="17" t="s">
        <v>37</v>
      </c>
      <c r="D1049" s="33" t="s">
        <v>3460</v>
      </c>
      <c r="E1049" s="33" t="s">
        <v>39</v>
      </c>
      <c r="F1049" s="33" t="s">
        <v>40</v>
      </c>
      <c r="G1049" s="33" t="s">
        <v>41</v>
      </c>
      <c r="H1049" s="33" t="s">
        <v>3264</v>
      </c>
      <c r="I1049" s="33" t="s">
        <v>3441</v>
      </c>
      <c r="J1049" s="33" t="s">
        <v>103</v>
      </c>
      <c r="K1049" s="42" t="s">
        <v>44</v>
      </c>
      <c r="L1049" s="33" t="s">
        <v>45</v>
      </c>
      <c r="M1049" s="33" t="s">
        <v>46</v>
      </c>
      <c r="N1049" s="17" t="s">
        <v>47</v>
      </c>
      <c r="O1049" s="33">
        <v>32.4</v>
      </c>
      <c r="P1049" s="33">
        <v>32.4</v>
      </c>
      <c r="Q1049" s="33">
        <v>0</v>
      </c>
      <c r="R1049" s="33">
        <v>0</v>
      </c>
      <c r="S1049" s="33">
        <v>0</v>
      </c>
      <c r="T1049" s="33" t="s">
        <v>3461</v>
      </c>
      <c r="U1049" s="33" t="s">
        <v>3462</v>
      </c>
      <c r="V1049" s="43">
        <v>1</v>
      </c>
      <c r="W1049" s="48">
        <v>198</v>
      </c>
      <c r="X1049" s="48">
        <v>792</v>
      </c>
      <c r="Y1049" s="48">
        <v>56</v>
      </c>
      <c r="Z1049" s="93">
        <v>0.95</v>
      </c>
      <c r="AA1049" s="33" t="s">
        <v>68</v>
      </c>
      <c r="AB1049" s="33" t="s">
        <v>3444</v>
      </c>
    </row>
    <row r="1050" s="9" customFormat="1" ht="96" spans="1:28">
      <c r="A1050" s="44">
        <v>62</v>
      </c>
      <c r="B1050" s="17" t="s">
        <v>36</v>
      </c>
      <c r="C1050" s="17" t="s">
        <v>37</v>
      </c>
      <c r="D1050" s="81" t="s">
        <v>3463</v>
      </c>
      <c r="E1050" s="81" t="s">
        <v>39</v>
      </c>
      <c r="F1050" s="33" t="s">
        <v>40</v>
      </c>
      <c r="G1050" s="81" t="s">
        <v>41</v>
      </c>
      <c r="H1050" s="81" t="s">
        <v>3264</v>
      </c>
      <c r="I1050" s="81" t="s">
        <v>3441</v>
      </c>
      <c r="J1050" s="81" t="s">
        <v>103</v>
      </c>
      <c r="K1050" s="42" t="s">
        <v>44</v>
      </c>
      <c r="L1050" s="81" t="s">
        <v>45</v>
      </c>
      <c r="M1050" s="81" t="s">
        <v>74</v>
      </c>
      <c r="N1050" s="17" t="s">
        <v>47</v>
      </c>
      <c r="O1050" s="81">
        <v>32.1</v>
      </c>
      <c r="P1050" s="81">
        <v>32.1</v>
      </c>
      <c r="Q1050" s="81">
        <v>0</v>
      </c>
      <c r="R1050" s="81">
        <v>0</v>
      </c>
      <c r="S1050" s="81">
        <v>0</v>
      </c>
      <c r="T1050" s="81" t="s">
        <v>3464</v>
      </c>
      <c r="U1050" s="81" t="s">
        <v>3465</v>
      </c>
      <c r="V1050" s="81">
        <v>1</v>
      </c>
      <c r="W1050" s="81">
        <v>185</v>
      </c>
      <c r="X1050" s="81">
        <v>786</v>
      </c>
      <c r="Y1050" s="81">
        <v>48</v>
      </c>
      <c r="Z1050" s="113">
        <v>0.95</v>
      </c>
      <c r="AA1050" s="81" t="s">
        <v>68</v>
      </c>
      <c r="AB1050" s="33" t="s">
        <v>3444</v>
      </c>
    </row>
    <row r="1051" s="9" customFormat="1" ht="60" spans="1:28">
      <c r="A1051" s="44">
        <v>63</v>
      </c>
      <c r="B1051" s="17" t="s">
        <v>36</v>
      </c>
      <c r="C1051" s="17" t="s">
        <v>37</v>
      </c>
      <c r="D1051" s="45" t="s">
        <v>3466</v>
      </c>
      <c r="E1051" s="45" t="s">
        <v>39</v>
      </c>
      <c r="F1051" s="33" t="s">
        <v>40</v>
      </c>
      <c r="G1051" s="45" t="s">
        <v>41</v>
      </c>
      <c r="H1051" s="45" t="s">
        <v>3264</v>
      </c>
      <c r="I1051" s="45" t="s">
        <v>3441</v>
      </c>
      <c r="J1051" s="45" t="s">
        <v>103</v>
      </c>
      <c r="K1051" s="42" t="s">
        <v>44</v>
      </c>
      <c r="L1051" s="80" t="s">
        <v>45</v>
      </c>
      <c r="M1051" s="80" t="s">
        <v>74</v>
      </c>
      <c r="N1051" s="17" t="s">
        <v>47</v>
      </c>
      <c r="O1051" s="45">
        <v>30.23</v>
      </c>
      <c r="P1051" s="45">
        <v>30.23</v>
      </c>
      <c r="Q1051" s="45">
        <v>0</v>
      </c>
      <c r="R1051" s="45">
        <v>0</v>
      </c>
      <c r="S1051" s="45">
        <v>0</v>
      </c>
      <c r="T1051" s="45" t="s">
        <v>3467</v>
      </c>
      <c r="U1051" s="45" t="s">
        <v>3468</v>
      </c>
      <c r="V1051" s="45">
        <v>1</v>
      </c>
      <c r="W1051" s="45">
        <v>53</v>
      </c>
      <c r="X1051" s="45">
        <v>191</v>
      </c>
      <c r="Y1051" s="45">
        <v>15</v>
      </c>
      <c r="Z1051" s="54">
        <v>0.95</v>
      </c>
      <c r="AA1051" s="45" t="s">
        <v>68</v>
      </c>
      <c r="AB1051" s="33" t="s">
        <v>3444</v>
      </c>
    </row>
    <row r="1052" s="23" customFormat="1" ht="48" spans="1:28">
      <c r="A1052" s="44">
        <v>64</v>
      </c>
      <c r="B1052" s="17" t="s">
        <v>36</v>
      </c>
      <c r="C1052" s="17" t="s">
        <v>37</v>
      </c>
      <c r="D1052" s="33" t="s">
        <v>3469</v>
      </c>
      <c r="E1052" s="33" t="s">
        <v>39</v>
      </c>
      <c r="F1052" s="33" t="s">
        <v>40</v>
      </c>
      <c r="G1052" s="33" t="s">
        <v>41</v>
      </c>
      <c r="H1052" s="33" t="s">
        <v>3264</v>
      </c>
      <c r="I1052" s="45" t="s">
        <v>3441</v>
      </c>
      <c r="J1052" s="33" t="s">
        <v>103</v>
      </c>
      <c r="K1052" s="42" t="s">
        <v>44</v>
      </c>
      <c r="L1052" s="33" t="s">
        <v>45</v>
      </c>
      <c r="M1052" s="33" t="s">
        <v>477</v>
      </c>
      <c r="N1052" s="17" t="s">
        <v>47</v>
      </c>
      <c r="O1052" s="33">
        <v>8</v>
      </c>
      <c r="P1052" s="33">
        <v>8</v>
      </c>
      <c r="Q1052" s="33">
        <v>0</v>
      </c>
      <c r="R1052" s="33">
        <v>0</v>
      </c>
      <c r="S1052" s="33">
        <v>0</v>
      </c>
      <c r="T1052" s="33" t="s">
        <v>3470</v>
      </c>
      <c r="U1052" s="33" t="s">
        <v>3471</v>
      </c>
      <c r="V1052" s="17">
        <v>1</v>
      </c>
      <c r="W1052" s="33">
        <v>150</v>
      </c>
      <c r="X1052" s="33">
        <v>733</v>
      </c>
      <c r="Y1052" s="33">
        <v>146</v>
      </c>
      <c r="Z1052" s="54">
        <v>0.95</v>
      </c>
      <c r="AA1052" s="33" t="s">
        <v>68</v>
      </c>
      <c r="AB1052" s="33" t="s">
        <v>3444</v>
      </c>
    </row>
    <row r="1053" s="23" customFormat="1" ht="48" spans="1:28">
      <c r="A1053" s="44">
        <v>65</v>
      </c>
      <c r="B1053" s="17" t="s">
        <v>36</v>
      </c>
      <c r="C1053" s="17" t="s">
        <v>37</v>
      </c>
      <c r="D1053" s="64" t="s">
        <v>3472</v>
      </c>
      <c r="E1053" s="64" t="s">
        <v>39</v>
      </c>
      <c r="F1053" s="33" t="s">
        <v>40</v>
      </c>
      <c r="G1053" s="64" t="s">
        <v>41</v>
      </c>
      <c r="H1053" s="64" t="s">
        <v>3264</v>
      </c>
      <c r="I1053" s="64" t="s">
        <v>3473</v>
      </c>
      <c r="J1053" s="64" t="s">
        <v>103</v>
      </c>
      <c r="K1053" s="42" t="s">
        <v>44</v>
      </c>
      <c r="L1053" s="64" t="s">
        <v>45</v>
      </c>
      <c r="M1053" s="64" t="s">
        <v>74</v>
      </c>
      <c r="N1053" s="17" t="s">
        <v>47</v>
      </c>
      <c r="O1053" s="64">
        <v>16.58</v>
      </c>
      <c r="P1053" s="64">
        <v>16.58</v>
      </c>
      <c r="Q1053" s="64">
        <v>0</v>
      </c>
      <c r="R1053" s="64">
        <v>0</v>
      </c>
      <c r="S1053" s="64">
        <v>0</v>
      </c>
      <c r="T1053" s="64" t="s">
        <v>3474</v>
      </c>
      <c r="U1053" s="64" t="s">
        <v>3395</v>
      </c>
      <c r="V1053" s="109">
        <v>1</v>
      </c>
      <c r="W1053" s="64">
        <v>65</v>
      </c>
      <c r="X1053" s="64">
        <v>217</v>
      </c>
      <c r="Y1053" s="64">
        <v>95</v>
      </c>
      <c r="Z1053" s="93">
        <v>0.95</v>
      </c>
      <c r="AA1053" s="64" t="s">
        <v>68</v>
      </c>
      <c r="AB1053" s="33" t="s">
        <v>3475</v>
      </c>
    </row>
    <row r="1054" s="9" customFormat="1" ht="60" spans="1:28">
      <c r="A1054" s="44">
        <v>66</v>
      </c>
      <c r="B1054" s="17" t="s">
        <v>36</v>
      </c>
      <c r="C1054" s="17" t="s">
        <v>37</v>
      </c>
      <c r="D1054" s="33" t="s">
        <v>3476</v>
      </c>
      <c r="E1054" s="33" t="s">
        <v>39</v>
      </c>
      <c r="F1054" s="33" t="s">
        <v>40</v>
      </c>
      <c r="G1054" s="33" t="s">
        <v>41</v>
      </c>
      <c r="H1054" s="33" t="s">
        <v>3264</v>
      </c>
      <c r="I1054" s="33" t="s">
        <v>3473</v>
      </c>
      <c r="J1054" s="33" t="s">
        <v>103</v>
      </c>
      <c r="K1054" s="42" t="s">
        <v>44</v>
      </c>
      <c r="L1054" s="33" t="s">
        <v>45</v>
      </c>
      <c r="M1054" s="33" t="s">
        <v>74</v>
      </c>
      <c r="N1054" s="17" t="s">
        <v>47</v>
      </c>
      <c r="O1054" s="33">
        <v>8.7</v>
      </c>
      <c r="P1054" s="33">
        <v>8.7</v>
      </c>
      <c r="Q1054" s="33">
        <v>0</v>
      </c>
      <c r="R1054" s="33">
        <v>0</v>
      </c>
      <c r="S1054" s="33">
        <v>0</v>
      </c>
      <c r="T1054" s="33" t="s">
        <v>3477</v>
      </c>
      <c r="U1054" s="33" t="s">
        <v>3395</v>
      </c>
      <c r="V1054" s="110">
        <v>1</v>
      </c>
      <c r="W1054" s="48">
        <v>68</v>
      </c>
      <c r="X1054" s="33">
        <v>315</v>
      </c>
      <c r="Y1054" s="43">
        <v>95</v>
      </c>
      <c r="Z1054" s="93">
        <v>0.95</v>
      </c>
      <c r="AA1054" s="33" t="s">
        <v>68</v>
      </c>
      <c r="AB1054" s="33" t="s">
        <v>3475</v>
      </c>
    </row>
    <row r="1055" s="9" customFormat="1" ht="72" spans="1:28">
      <c r="A1055" s="44">
        <v>67</v>
      </c>
      <c r="B1055" s="17" t="s">
        <v>36</v>
      </c>
      <c r="C1055" s="17" t="s">
        <v>37</v>
      </c>
      <c r="D1055" s="33" t="s">
        <v>3478</v>
      </c>
      <c r="E1055" s="33" t="s">
        <v>39</v>
      </c>
      <c r="F1055" s="33" t="s">
        <v>40</v>
      </c>
      <c r="G1055" s="33" t="s">
        <v>41</v>
      </c>
      <c r="H1055" s="33" t="s">
        <v>3264</v>
      </c>
      <c r="I1055" s="33" t="s">
        <v>3473</v>
      </c>
      <c r="J1055" s="33" t="s">
        <v>103</v>
      </c>
      <c r="K1055" s="42" t="s">
        <v>44</v>
      </c>
      <c r="L1055" s="33" t="s">
        <v>45</v>
      </c>
      <c r="M1055" s="33" t="s">
        <v>74</v>
      </c>
      <c r="N1055" s="17" t="s">
        <v>47</v>
      </c>
      <c r="O1055" s="33">
        <v>38</v>
      </c>
      <c r="P1055" s="33">
        <v>38</v>
      </c>
      <c r="Q1055" s="33">
        <v>0</v>
      </c>
      <c r="R1055" s="33">
        <v>0</v>
      </c>
      <c r="S1055" s="33">
        <v>0</v>
      </c>
      <c r="T1055" s="33" t="s">
        <v>3479</v>
      </c>
      <c r="U1055" s="33" t="s">
        <v>3372</v>
      </c>
      <c r="V1055" s="110">
        <v>1</v>
      </c>
      <c r="W1055" s="33">
        <v>55</v>
      </c>
      <c r="X1055" s="33">
        <v>252</v>
      </c>
      <c r="Y1055" s="43">
        <v>95</v>
      </c>
      <c r="Z1055" s="93">
        <v>0.95</v>
      </c>
      <c r="AA1055" s="33" t="s">
        <v>68</v>
      </c>
      <c r="AB1055" s="33" t="s">
        <v>3475</v>
      </c>
    </row>
    <row r="1056" s="9" customFormat="1" ht="48" spans="1:28">
      <c r="A1056" s="44">
        <v>68</v>
      </c>
      <c r="B1056" s="17" t="s">
        <v>36</v>
      </c>
      <c r="C1056" s="17" t="s">
        <v>37</v>
      </c>
      <c r="D1056" s="33" t="s">
        <v>3480</v>
      </c>
      <c r="E1056" s="33" t="s">
        <v>39</v>
      </c>
      <c r="F1056" s="33" t="s">
        <v>40</v>
      </c>
      <c r="G1056" s="33" t="s">
        <v>41</v>
      </c>
      <c r="H1056" s="33" t="s">
        <v>3264</v>
      </c>
      <c r="I1056" s="33" t="s">
        <v>3473</v>
      </c>
      <c r="J1056" s="33" t="s">
        <v>103</v>
      </c>
      <c r="K1056" s="42" t="s">
        <v>44</v>
      </c>
      <c r="L1056" s="33" t="s">
        <v>45</v>
      </c>
      <c r="M1056" s="33" t="s">
        <v>74</v>
      </c>
      <c r="N1056" s="17" t="s">
        <v>47</v>
      </c>
      <c r="O1056" s="33">
        <v>13</v>
      </c>
      <c r="P1056" s="33">
        <v>13</v>
      </c>
      <c r="Q1056" s="33">
        <v>0</v>
      </c>
      <c r="R1056" s="33">
        <v>0</v>
      </c>
      <c r="S1056" s="33">
        <v>0</v>
      </c>
      <c r="T1056" s="33" t="s">
        <v>3481</v>
      </c>
      <c r="U1056" s="33" t="s">
        <v>3395</v>
      </c>
      <c r="V1056" s="110">
        <v>1</v>
      </c>
      <c r="W1056" s="33">
        <v>112</v>
      </c>
      <c r="X1056" s="33">
        <v>423</v>
      </c>
      <c r="Y1056" s="33">
        <v>95</v>
      </c>
      <c r="Z1056" s="93">
        <v>0.95</v>
      </c>
      <c r="AA1056" s="33" t="s">
        <v>68</v>
      </c>
      <c r="AB1056" s="33" t="s">
        <v>3475</v>
      </c>
    </row>
    <row r="1057" s="9" customFormat="1" ht="48" spans="1:28">
      <c r="A1057" s="44">
        <v>69</v>
      </c>
      <c r="B1057" s="17" t="s">
        <v>36</v>
      </c>
      <c r="C1057" s="17" t="s">
        <v>37</v>
      </c>
      <c r="D1057" s="33" t="s">
        <v>3482</v>
      </c>
      <c r="E1057" s="33" t="s">
        <v>39</v>
      </c>
      <c r="F1057" s="33" t="s">
        <v>40</v>
      </c>
      <c r="G1057" s="33" t="s">
        <v>41</v>
      </c>
      <c r="H1057" s="33" t="s">
        <v>3264</v>
      </c>
      <c r="I1057" s="33" t="s">
        <v>3473</v>
      </c>
      <c r="J1057" s="33" t="s">
        <v>103</v>
      </c>
      <c r="K1057" s="42" t="s">
        <v>44</v>
      </c>
      <c r="L1057" s="33" t="s">
        <v>45</v>
      </c>
      <c r="M1057" s="33" t="s">
        <v>74</v>
      </c>
      <c r="N1057" s="17" t="s">
        <v>47</v>
      </c>
      <c r="O1057" s="33">
        <v>9</v>
      </c>
      <c r="P1057" s="33">
        <v>9</v>
      </c>
      <c r="Q1057" s="33">
        <v>0</v>
      </c>
      <c r="R1057" s="33">
        <v>0</v>
      </c>
      <c r="S1057" s="33">
        <v>0</v>
      </c>
      <c r="T1057" s="33" t="s">
        <v>3483</v>
      </c>
      <c r="U1057" s="33" t="s">
        <v>3395</v>
      </c>
      <c r="V1057" s="110">
        <v>1</v>
      </c>
      <c r="W1057" s="48">
        <v>35</v>
      </c>
      <c r="X1057" s="48">
        <v>143</v>
      </c>
      <c r="Y1057" s="43">
        <v>95</v>
      </c>
      <c r="Z1057" s="93">
        <v>0.95</v>
      </c>
      <c r="AA1057" s="33" t="s">
        <v>68</v>
      </c>
      <c r="AB1057" s="33" t="s">
        <v>3475</v>
      </c>
    </row>
    <row r="1058" s="9" customFormat="1" ht="48" spans="1:28">
      <c r="A1058" s="44">
        <v>70</v>
      </c>
      <c r="B1058" s="17" t="s">
        <v>36</v>
      </c>
      <c r="C1058" s="17" t="s">
        <v>37</v>
      </c>
      <c r="D1058" s="33" t="s">
        <v>3484</v>
      </c>
      <c r="E1058" s="33" t="s">
        <v>39</v>
      </c>
      <c r="F1058" s="33" t="s">
        <v>40</v>
      </c>
      <c r="G1058" s="33" t="s">
        <v>41</v>
      </c>
      <c r="H1058" s="33" t="s">
        <v>3264</v>
      </c>
      <c r="I1058" s="33" t="s">
        <v>3473</v>
      </c>
      <c r="J1058" s="33" t="s">
        <v>103</v>
      </c>
      <c r="K1058" s="42" t="s">
        <v>44</v>
      </c>
      <c r="L1058" s="33" t="s">
        <v>45</v>
      </c>
      <c r="M1058" s="33" t="s">
        <v>74</v>
      </c>
      <c r="N1058" s="17" t="s">
        <v>47</v>
      </c>
      <c r="O1058" s="33">
        <v>30.5</v>
      </c>
      <c r="P1058" s="33">
        <v>30.5</v>
      </c>
      <c r="Q1058" s="33">
        <v>0</v>
      </c>
      <c r="R1058" s="33">
        <v>0</v>
      </c>
      <c r="S1058" s="33">
        <v>0</v>
      </c>
      <c r="T1058" s="33" t="s">
        <v>3485</v>
      </c>
      <c r="U1058" s="33" t="s">
        <v>3395</v>
      </c>
      <c r="V1058" s="33">
        <v>1</v>
      </c>
      <c r="W1058" s="33">
        <v>45</v>
      </c>
      <c r="X1058" s="33">
        <v>185</v>
      </c>
      <c r="Y1058" s="33">
        <v>38</v>
      </c>
      <c r="Z1058" s="93">
        <v>0.95</v>
      </c>
      <c r="AA1058" s="33" t="s">
        <v>68</v>
      </c>
      <c r="AB1058" s="33" t="s">
        <v>3475</v>
      </c>
    </row>
    <row r="1059" s="9" customFormat="1" ht="48" spans="1:28">
      <c r="A1059" s="44">
        <v>71</v>
      </c>
      <c r="B1059" s="17" t="s">
        <v>36</v>
      </c>
      <c r="C1059" s="17" t="s">
        <v>37</v>
      </c>
      <c r="D1059" s="33" t="s">
        <v>3486</v>
      </c>
      <c r="E1059" s="33" t="s">
        <v>39</v>
      </c>
      <c r="F1059" s="33" t="s">
        <v>40</v>
      </c>
      <c r="G1059" s="33" t="s">
        <v>41</v>
      </c>
      <c r="H1059" s="33" t="s">
        <v>3264</v>
      </c>
      <c r="I1059" s="33" t="s">
        <v>3473</v>
      </c>
      <c r="J1059" s="33" t="s">
        <v>103</v>
      </c>
      <c r="K1059" s="42" t="s">
        <v>44</v>
      </c>
      <c r="L1059" s="33" t="s">
        <v>45</v>
      </c>
      <c r="M1059" s="33" t="s">
        <v>74</v>
      </c>
      <c r="N1059" s="17" t="s">
        <v>47</v>
      </c>
      <c r="O1059" s="33">
        <v>43</v>
      </c>
      <c r="P1059" s="33">
        <v>43</v>
      </c>
      <c r="Q1059" s="33">
        <v>0</v>
      </c>
      <c r="R1059" s="33">
        <v>0</v>
      </c>
      <c r="S1059" s="33">
        <v>0</v>
      </c>
      <c r="T1059" s="33" t="s">
        <v>3487</v>
      </c>
      <c r="U1059" s="33" t="s">
        <v>3395</v>
      </c>
      <c r="V1059" s="33">
        <v>1</v>
      </c>
      <c r="W1059" s="33">
        <v>42</v>
      </c>
      <c r="X1059" s="33">
        <v>175</v>
      </c>
      <c r="Y1059" s="33">
        <v>32</v>
      </c>
      <c r="Z1059" s="93">
        <v>0.95</v>
      </c>
      <c r="AA1059" s="33" t="s">
        <v>68</v>
      </c>
      <c r="AB1059" s="33" t="s">
        <v>3475</v>
      </c>
    </row>
    <row r="1060" s="9" customFormat="1" ht="72" spans="1:28">
      <c r="A1060" s="44">
        <v>72</v>
      </c>
      <c r="B1060" s="17" t="s">
        <v>36</v>
      </c>
      <c r="C1060" s="17" t="s">
        <v>37</v>
      </c>
      <c r="D1060" s="33" t="s">
        <v>3488</v>
      </c>
      <c r="E1060" s="33" t="s">
        <v>39</v>
      </c>
      <c r="F1060" s="33" t="s">
        <v>40</v>
      </c>
      <c r="G1060" s="33" t="s">
        <v>41</v>
      </c>
      <c r="H1060" s="33" t="s">
        <v>3264</v>
      </c>
      <c r="I1060" s="33" t="s">
        <v>3473</v>
      </c>
      <c r="J1060" s="33" t="s">
        <v>103</v>
      </c>
      <c r="K1060" s="42" t="s">
        <v>44</v>
      </c>
      <c r="L1060" s="33" t="s">
        <v>45</v>
      </c>
      <c r="M1060" s="33" t="s">
        <v>74</v>
      </c>
      <c r="N1060" s="17" t="s">
        <v>47</v>
      </c>
      <c r="O1060" s="33">
        <v>35</v>
      </c>
      <c r="P1060" s="33">
        <v>35</v>
      </c>
      <c r="Q1060" s="33">
        <v>0</v>
      </c>
      <c r="R1060" s="33">
        <v>0</v>
      </c>
      <c r="S1060" s="33">
        <v>0</v>
      </c>
      <c r="T1060" s="33" t="s">
        <v>3489</v>
      </c>
      <c r="U1060" s="33" t="s">
        <v>3395</v>
      </c>
      <c r="V1060" s="110">
        <v>1</v>
      </c>
      <c r="W1060" s="33">
        <v>57</v>
      </c>
      <c r="X1060" s="33">
        <v>286</v>
      </c>
      <c r="Y1060" s="33">
        <v>95</v>
      </c>
      <c r="Z1060" s="93">
        <v>0.95</v>
      </c>
      <c r="AA1060" s="33" t="s">
        <v>68</v>
      </c>
      <c r="AB1060" s="33" t="s">
        <v>3475</v>
      </c>
    </row>
    <row r="1061" s="9" customFormat="1" ht="48" spans="1:28">
      <c r="A1061" s="44">
        <v>73</v>
      </c>
      <c r="B1061" s="17" t="s">
        <v>36</v>
      </c>
      <c r="C1061" s="17" t="s">
        <v>37</v>
      </c>
      <c r="D1061" s="17" t="s">
        <v>3490</v>
      </c>
      <c r="E1061" s="33" t="s">
        <v>39</v>
      </c>
      <c r="F1061" s="33" t="s">
        <v>40</v>
      </c>
      <c r="G1061" s="33" t="s">
        <v>41</v>
      </c>
      <c r="H1061" s="33" t="s">
        <v>3264</v>
      </c>
      <c r="I1061" s="33" t="s">
        <v>3491</v>
      </c>
      <c r="J1061" s="33" t="s">
        <v>103</v>
      </c>
      <c r="K1061" s="42" t="s">
        <v>44</v>
      </c>
      <c r="L1061" s="42" t="s">
        <v>45</v>
      </c>
      <c r="M1061" s="42" t="s">
        <v>46</v>
      </c>
      <c r="N1061" s="17" t="s">
        <v>47</v>
      </c>
      <c r="O1061" s="17">
        <v>34.6</v>
      </c>
      <c r="P1061" s="17">
        <v>34.6</v>
      </c>
      <c r="Q1061" s="33">
        <v>0</v>
      </c>
      <c r="R1061" s="33">
        <v>0</v>
      </c>
      <c r="S1061" s="33">
        <v>0</v>
      </c>
      <c r="T1061" s="17" t="s">
        <v>3492</v>
      </c>
      <c r="U1061" s="33" t="s">
        <v>3493</v>
      </c>
      <c r="V1061" s="48">
        <v>1</v>
      </c>
      <c r="W1061" s="48">
        <v>45</v>
      </c>
      <c r="X1061" s="48">
        <v>101</v>
      </c>
      <c r="Y1061" s="48">
        <v>65</v>
      </c>
      <c r="Z1061" s="52">
        <v>0.95</v>
      </c>
      <c r="AA1061" s="33" t="s">
        <v>68</v>
      </c>
      <c r="AB1061" s="33" t="s">
        <v>3494</v>
      </c>
    </row>
    <row r="1062" s="9" customFormat="1" ht="60" spans="1:28">
      <c r="A1062" s="44">
        <v>74</v>
      </c>
      <c r="B1062" s="17" t="s">
        <v>36</v>
      </c>
      <c r="C1062" s="17" t="s">
        <v>37</v>
      </c>
      <c r="D1062" s="17" t="s">
        <v>3495</v>
      </c>
      <c r="E1062" s="33" t="s">
        <v>39</v>
      </c>
      <c r="F1062" s="33" t="s">
        <v>40</v>
      </c>
      <c r="G1062" s="33" t="s">
        <v>41</v>
      </c>
      <c r="H1062" s="33" t="s">
        <v>3264</v>
      </c>
      <c r="I1062" s="33" t="s">
        <v>3491</v>
      </c>
      <c r="J1062" s="33" t="s">
        <v>103</v>
      </c>
      <c r="K1062" s="42" t="s">
        <v>44</v>
      </c>
      <c r="L1062" s="42" t="s">
        <v>45</v>
      </c>
      <c r="M1062" s="33" t="s">
        <v>74</v>
      </c>
      <c r="N1062" s="17" t="s">
        <v>47</v>
      </c>
      <c r="O1062" s="17">
        <v>17.9</v>
      </c>
      <c r="P1062" s="17">
        <v>17.9</v>
      </c>
      <c r="Q1062" s="33">
        <v>0</v>
      </c>
      <c r="R1062" s="33">
        <v>0</v>
      </c>
      <c r="S1062" s="33">
        <v>0</v>
      </c>
      <c r="T1062" s="17" t="s">
        <v>3496</v>
      </c>
      <c r="U1062" s="33" t="s">
        <v>3497</v>
      </c>
      <c r="V1062" s="53">
        <v>1</v>
      </c>
      <c r="W1062" s="53">
        <v>150</v>
      </c>
      <c r="X1062" s="53">
        <v>349</v>
      </c>
      <c r="Y1062" s="53">
        <v>80</v>
      </c>
      <c r="Z1062" s="52">
        <v>0.95</v>
      </c>
      <c r="AA1062" s="33" t="s">
        <v>68</v>
      </c>
      <c r="AB1062" s="33" t="s">
        <v>3494</v>
      </c>
    </row>
    <row r="1063" s="9" customFormat="1" ht="60" spans="1:28">
      <c r="A1063" s="44">
        <v>75</v>
      </c>
      <c r="B1063" s="17" t="s">
        <v>36</v>
      </c>
      <c r="C1063" s="17" t="s">
        <v>37</v>
      </c>
      <c r="D1063" s="33" t="s">
        <v>3498</v>
      </c>
      <c r="E1063" s="33" t="s">
        <v>39</v>
      </c>
      <c r="F1063" s="33" t="s">
        <v>40</v>
      </c>
      <c r="G1063" s="33" t="s">
        <v>41</v>
      </c>
      <c r="H1063" s="33" t="s">
        <v>3264</v>
      </c>
      <c r="I1063" s="33" t="s">
        <v>3491</v>
      </c>
      <c r="J1063" s="33" t="s">
        <v>103</v>
      </c>
      <c r="K1063" s="42" t="s">
        <v>44</v>
      </c>
      <c r="L1063" s="33" t="s">
        <v>45</v>
      </c>
      <c r="M1063" s="33" t="s">
        <v>74</v>
      </c>
      <c r="N1063" s="17" t="s">
        <v>47</v>
      </c>
      <c r="O1063" s="33">
        <v>50</v>
      </c>
      <c r="P1063" s="33">
        <v>50</v>
      </c>
      <c r="Q1063" s="33">
        <v>0</v>
      </c>
      <c r="R1063" s="33">
        <v>0</v>
      </c>
      <c r="S1063" s="33">
        <v>0</v>
      </c>
      <c r="T1063" s="33" t="s">
        <v>3499</v>
      </c>
      <c r="U1063" s="33" t="s">
        <v>3500</v>
      </c>
      <c r="V1063" s="48">
        <v>1</v>
      </c>
      <c r="W1063" s="48">
        <v>211</v>
      </c>
      <c r="X1063" s="48">
        <v>376</v>
      </c>
      <c r="Y1063" s="48">
        <v>102</v>
      </c>
      <c r="Z1063" s="52">
        <v>0.95</v>
      </c>
      <c r="AA1063" s="33" t="s">
        <v>68</v>
      </c>
      <c r="AB1063" s="33" t="s">
        <v>3494</v>
      </c>
    </row>
    <row r="1064" s="9" customFormat="1" ht="60" spans="1:28">
      <c r="A1064" s="44">
        <v>76</v>
      </c>
      <c r="B1064" s="17" t="s">
        <v>36</v>
      </c>
      <c r="C1064" s="17" t="s">
        <v>37</v>
      </c>
      <c r="D1064" s="33" t="s">
        <v>3501</v>
      </c>
      <c r="E1064" s="33" t="s">
        <v>39</v>
      </c>
      <c r="F1064" s="33" t="s">
        <v>40</v>
      </c>
      <c r="G1064" s="33" t="s">
        <v>41</v>
      </c>
      <c r="H1064" s="33" t="s">
        <v>3264</v>
      </c>
      <c r="I1064" s="33" t="s">
        <v>3491</v>
      </c>
      <c r="J1064" s="33" t="s">
        <v>103</v>
      </c>
      <c r="K1064" s="42" t="s">
        <v>44</v>
      </c>
      <c r="L1064" s="33" t="s">
        <v>150</v>
      </c>
      <c r="M1064" s="33" t="s">
        <v>1104</v>
      </c>
      <c r="N1064" s="17" t="s">
        <v>47</v>
      </c>
      <c r="O1064" s="33">
        <v>5.5</v>
      </c>
      <c r="P1064" s="33">
        <v>5.5</v>
      </c>
      <c r="Q1064" s="33">
        <v>0</v>
      </c>
      <c r="R1064" s="33">
        <v>0</v>
      </c>
      <c r="S1064" s="33">
        <v>0</v>
      </c>
      <c r="T1064" s="33" t="s">
        <v>3502</v>
      </c>
      <c r="U1064" s="33" t="s">
        <v>3493</v>
      </c>
      <c r="V1064" s="48">
        <v>1</v>
      </c>
      <c r="W1064" s="48">
        <v>58</v>
      </c>
      <c r="X1064" s="48">
        <v>130</v>
      </c>
      <c r="Y1064" s="48">
        <v>82</v>
      </c>
      <c r="Z1064" s="52">
        <v>0.95</v>
      </c>
      <c r="AA1064" s="33" t="s">
        <v>68</v>
      </c>
      <c r="AB1064" s="33" t="s">
        <v>3494</v>
      </c>
    </row>
    <row r="1065" s="9" customFormat="1" ht="72" spans="1:28">
      <c r="A1065" s="44">
        <v>77</v>
      </c>
      <c r="B1065" s="17" t="s">
        <v>60</v>
      </c>
      <c r="C1065" s="17" t="s">
        <v>37</v>
      </c>
      <c r="D1065" s="33" t="s">
        <v>3503</v>
      </c>
      <c r="E1065" s="33" t="s">
        <v>39</v>
      </c>
      <c r="F1065" s="33" t="s">
        <v>40</v>
      </c>
      <c r="G1065" s="33" t="s">
        <v>41</v>
      </c>
      <c r="H1065" s="33" t="s">
        <v>3264</v>
      </c>
      <c r="I1065" s="33" t="s">
        <v>3491</v>
      </c>
      <c r="J1065" s="33" t="s">
        <v>103</v>
      </c>
      <c r="K1065" s="42" t="s">
        <v>63</v>
      </c>
      <c r="L1065" s="33" t="s">
        <v>235</v>
      </c>
      <c r="M1065" s="33" t="s">
        <v>236</v>
      </c>
      <c r="N1065" s="17" t="s">
        <v>47</v>
      </c>
      <c r="O1065" s="33">
        <v>20</v>
      </c>
      <c r="P1065" s="33">
        <v>20</v>
      </c>
      <c r="Q1065" s="33">
        <v>0</v>
      </c>
      <c r="R1065" s="33">
        <v>0</v>
      </c>
      <c r="S1065" s="33">
        <v>0</v>
      </c>
      <c r="T1065" s="33" t="s">
        <v>3504</v>
      </c>
      <c r="U1065" s="33" t="s">
        <v>3505</v>
      </c>
      <c r="V1065" s="33">
        <v>1</v>
      </c>
      <c r="W1065" s="33">
        <v>104</v>
      </c>
      <c r="X1065" s="33">
        <v>485</v>
      </c>
      <c r="Y1065" s="53">
        <v>213</v>
      </c>
      <c r="Z1065" s="52">
        <v>0.95</v>
      </c>
      <c r="AA1065" s="33" t="s">
        <v>68</v>
      </c>
      <c r="AB1065" s="33" t="s">
        <v>3494</v>
      </c>
    </row>
    <row r="1066" s="9" customFormat="1" ht="60" spans="1:28">
      <c r="A1066" s="44">
        <v>78</v>
      </c>
      <c r="B1066" s="17" t="s">
        <v>36</v>
      </c>
      <c r="C1066" s="17" t="s">
        <v>37</v>
      </c>
      <c r="D1066" s="33" t="s">
        <v>3506</v>
      </c>
      <c r="E1066" s="33" t="s">
        <v>39</v>
      </c>
      <c r="F1066" s="33" t="s">
        <v>40</v>
      </c>
      <c r="G1066" s="33" t="s">
        <v>41</v>
      </c>
      <c r="H1066" s="33" t="s">
        <v>3264</v>
      </c>
      <c r="I1066" s="33" t="s">
        <v>3491</v>
      </c>
      <c r="J1066" s="33" t="s">
        <v>103</v>
      </c>
      <c r="K1066" s="42" t="s">
        <v>44</v>
      </c>
      <c r="L1066" s="33" t="s">
        <v>45</v>
      </c>
      <c r="M1066" s="33" t="s">
        <v>74</v>
      </c>
      <c r="N1066" s="17" t="s">
        <v>47</v>
      </c>
      <c r="O1066" s="33">
        <v>10.5</v>
      </c>
      <c r="P1066" s="33">
        <v>10.5</v>
      </c>
      <c r="Q1066" s="33">
        <v>0</v>
      </c>
      <c r="R1066" s="33">
        <v>0</v>
      </c>
      <c r="S1066" s="33">
        <v>0</v>
      </c>
      <c r="T1066" s="33" t="s">
        <v>3507</v>
      </c>
      <c r="U1066" s="33" t="s">
        <v>3508</v>
      </c>
      <c r="V1066" s="33">
        <v>1</v>
      </c>
      <c r="W1066" s="33">
        <v>70</v>
      </c>
      <c r="X1066" s="33">
        <v>210</v>
      </c>
      <c r="Y1066" s="53">
        <v>121</v>
      </c>
      <c r="Z1066" s="52">
        <v>0.95</v>
      </c>
      <c r="AA1066" s="33" t="s">
        <v>68</v>
      </c>
      <c r="AB1066" s="33" t="s">
        <v>3494</v>
      </c>
    </row>
    <row r="1067" s="13" customFormat="1" ht="60" spans="1:28">
      <c r="A1067" s="44">
        <v>79</v>
      </c>
      <c r="B1067" s="17" t="s">
        <v>36</v>
      </c>
      <c r="C1067" s="17" t="s">
        <v>37</v>
      </c>
      <c r="D1067" s="33" t="s">
        <v>3509</v>
      </c>
      <c r="E1067" s="33" t="s">
        <v>39</v>
      </c>
      <c r="F1067" s="33" t="s">
        <v>40</v>
      </c>
      <c r="G1067" s="33" t="s">
        <v>41</v>
      </c>
      <c r="H1067" s="33" t="s">
        <v>3264</v>
      </c>
      <c r="I1067" s="33" t="s">
        <v>3491</v>
      </c>
      <c r="J1067" s="33" t="s">
        <v>103</v>
      </c>
      <c r="K1067" s="42" t="s">
        <v>44</v>
      </c>
      <c r="L1067" s="33" t="s">
        <v>45</v>
      </c>
      <c r="M1067" s="33" t="s">
        <v>74</v>
      </c>
      <c r="N1067" s="17" t="s">
        <v>47</v>
      </c>
      <c r="O1067" s="33">
        <v>4.89</v>
      </c>
      <c r="P1067" s="33">
        <v>4.89</v>
      </c>
      <c r="Q1067" s="33">
        <v>0</v>
      </c>
      <c r="R1067" s="33">
        <v>0</v>
      </c>
      <c r="S1067" s="33">
        <v>0</v>
      </c>
      <c r="T1067" s="33" t="s">
        <v>3510</v>
      </c>
      <c r="U1067" s="33" t="s">
        <v>3505</v>
      </c>
      <c r="V1067" s="33">
        <v>1</v>
      </c>
      <c r="W1067" s="33">
        <v>60</v>
      </c>
      <c r="X1067" s="33">
        <v>221</v>
      </c>
      <c r="Y1067" s="35">
        <v>74</v>
      </c>
      <c r="Z1067" s="52">
        <v>0.95</v>
      </c>
      <c r="AA1067" s="33" t="s">
        <v>68</v>
      </c>
      <c r="AB1067" s="33" t="s">
        <v>3494</v>
      </c>
    </row>
    <row r="1068" s="13" customFormat="1" ht="60" spans="1:28">
      <c r="A1068" s="44">
        <v>80</v>
      </c>
      <c r="B1068" s="17" t="s">
        <v>36</v>
      </c>
      <c r="C1068" s="17" t="s">
        <v>37</v>
      </c>
      <c r="D1068" s="33" t="s">
        <v>3511</v>
      </c>
      <c r="E1068" s="33" t="s">
        <v>39</v>
      </c>
      <c r="F1068" s="33" t="s">
        <v>40</v>
      </c>
      <c r="G1068" s="33" t="s">
        <v>41</v>
      </c>
      <c r="H1068" s="33" t="s">
        <v>3264</v>
      </c>
      <c r="I1068" s="33" t="s">
        <v>3491</v>
      </c>
      <c r="J1068" s="33" t="s">
        <v>103</v>
      </c>
      <c r="K1068" s="42" t="s">
        <v>44</v>
      </c>
      <c r="L1068" s="33" t="s">
        <v>45</v>
      </c>
      <c r="M1068" s="33" t="s">
        <v>74</v>
      </c>
      <c r="N1068" s="17" t="s">
        <v>47</v>
      </c>
      <c r="O1068" s="33">
        <v>5.5</v>
      </c>
      <c r="P1068" s="33">
        <v>5.5</v>
      </c>
      <c r="Q1068" s="33">
        <v>0</v>
      </c>
      <c r="R1068" s="33">
        <v>0</v>
      </c>
      <c r="S1068" s="33">
        <v>0</v>
      </c>
      <c r="T1068" s="33" t="s">
        <v>3512</v>
      </c>
      <c r="U1068" s="33" t="s">
        <v>3513</v>
      </c>
      <c r="V1068" s="48">
        <v>1</v>
      </c>
      <c r="W1068" s="48">
        <v>362</v>
      </c>
      <c r="X1068" s="48">
        <v>1023</v>
      </c>
      <c r="Y1068" s="48">
        <v>326</v>
      </c>
      <c r="Z1068" s="52">
        <v>0.95</v>
      </c>
      <c r="AA1068" s="33" t="s">
        <v>68</v>
      </c>
      <c r="AB1068" s="33" t="s">
        <v>3494</v>
      </c>
    </row>
    <row r="1069" s="9" customFormat="1" ht="72" spans="1:28">
      <c r="A1069" s="44">
        <v>81</v>
      </c>
      <c r="B1069" s="17" t="s">
        <v>36</v>
      </c>
      <c r="C1069" s="17" t="s">
        <v>37</v>
      </c>
      <c r="D1069" s="17" t="s">
        <v>3514</v>
      </c>
      <c r="E1069" s="33" t="s">
        <v>39</v>
      </c>
      <c r="F1069" s="33" t="s">
        <v>40</v>
      </c>
      <c r="G1069" s="33" t="s">
        <v>41</v>
      </c>
      <c r="H1069" s="33" t="s">
        <v>3264</v>
      </c>
      <c r="I1069" s="33" t="s">
        <v>3515</v>
      </c>
      <c r="J1069" s="33" t="s">
        <v>56</v>
      </c>
      <c r="K1069" s="42" t="s">
        <v>44</v>
      </c>
      <c r="L1069" s="42" t="s">
        <v>45</v>
      </c>
      <c r="M1069" s="42" t="s">
        <v>46</v>
      </c>
      <c r="N1069" s="17" t="s">
        <v>47</v>
      </c>
      <c r="O1069" s="33">
        <v>25</v>
      </c>
      <c r="P1069" s="33">
        <v>25</v>
      </c>
      <c r="Q1069" s="33">
        <v>0</v>
      </c>
      <c r="R1069" s="33">
        <v>0</v>
      </c>
      <c r="S1069" s="33">
        <v>0</v>
      </c>
      <c r="T1069" s="17" t="s">
        <v>3516</v>
      </c>
      <c r="U1069" s="17" t="s">
        <v>3517</v>
      </c>
      <c r="V1069" s="43">
        <v>1</v>
      </c>
      <c r="W1069" s="48">
        <v>56</v>
      </c>
      <c r="X1069" s="48">
        <v>186</v>
      </c>
      <c r="Y1069" s="48">
        <v>10</v>
      </c>
      <c r="Z1069" s="52">
        <v>0.95</v>
      </c>
      <c r="AA1069" s="33" t="s">
        <v>68</v>
      </c>
      <c r="AB1069" s="33" t="s">
        <v>3439</v>
      </c>
    </row>
    <row r="1070" s="9" customFormat="1" ht="72" spans="1:28">
      <c r="A1070" s="44">
        <v>82</v>
      </c>
      <c r="B1070" s="17" t="s">
        <v>36</v>
      </c>
      <c r="C1070" s="17" t="s">
        <v>37</v>
      </c>
      <c r="D1070" s="17" t="s">
        <v>3518</v>
      </c>
      <c r="E1070" s="33" t="s">
        <v>39</v>
      </c>
      <c r="F1070" s="33" t="s">
        <v>40</v>
      </c>
      <c r="G1070" s="33" t="s">
        <v>41</v>
      </c>
      <c r="H1070" s="33" t="s">
        <v>3264</v>
      </c>
      <c r="I1070" s="33" t="s">
        <v>3515</v>
      </c>
      <c r="J1070" s="33" t="s">
        <v>56</v>
      </c>
      <c r="K1070" s="42" t="s">
        <v>44</v>
      </c>
      <c r="L1070" s="42" t="s">
        <v>45</v>
      </c>
      <c r="M1070" s="42" t="s">
        <v>46</v>
      </c>
      <c r="N1070" s="17" t="s">
        <v>47</v>
      </c>
      <c r="O1070" s="17">
        <v>3</v>
      </c>
      <c r="P1070" s="17">
        <v>3</v>
      </c>
      <c r="Q1070" s="17">
        <v>0</v>
      </c>
      <c r="R1070" s="17">
        <v>0</v>
      </c>
      <c r="S1070" s="17">
        <v>0</v>
      </c>
      <c r="T1070" s="17" t="s">
        <v>3519</v>
      </c>
      <c r="U1070" s="33" t="s">
        <v>3517</v>
      </c>
      <c r="V1070" s="17">
        <v>1</v>
      </c>
      <c r="W1070" s="17">
        <v>26</v>
      </c>
      <c r="X1070" s="17">
        <v>93</v>
      </c>
      <c r="Y1070" s="17">
        <v>7</v>
      </c>
      <c r="Z1070" s="52">
        <v>0.95</v>
      </c>
      <c r="AA1070" s="33" t="s">
        <v>68</v>
      </c>
      <c r="AB1070" s="33" t="s">
        <v>3439</v>
      </c>
    </row>
    <row r="1071" s="9" customFormat="1" ht="96" spans="1:28">
      <c r="A1071" s="44">
        <v>83</v>
      </c>
      <c r="B1071" s="17" t="s">
        <v>36</v>
      </c>
      <c r="C1071" s="17" t="s">
        <v>37</v>
      </c>
      <c r="D1071" s="17" t="s">
        <v>3520</v>
      </c>
      <c r="E1071" s="33" t="s">
        <v>517</v>
      </c>
      <c r="F1071" s="33" t="s">
        <v>40</v>
      </c>
      <c r="G1071" s="33" t="s">
        <v>41</v>
      </c>
      <c r="H1071" s="33" t="s">
        <v>3264</v>
      </c>
      <c r="I1071" s="33" t="s">
        <v>3515</v>
      </c>
      <c r="J1071" s="33" t="s">
        <v>56</v>
      </c>
      <c r="K1071" s="42" t="s">
        <v>44</v>
      </c>
      <c r="L1071" s="42" t="s">
        <v>511</v>
      </c>
      <c r="M1071" s="42" t="s">
        <v>512</v>
      </c>
      <c r="N1071" s="17" t="s">
        <v>47</v>
      </c>
      <c r="O1071" s="17">
        <v>36</v>
      </c>
      <c r="P1071" s="17">
        <v>36</v>
      </c>
      <c r="Q1071" s="17">
        <v>0</v>
      </c>
      <c r="R1071" s="17">
        <v>0</v>
      </c>
      <c r="S1071" s="17">
        <v>0</v>
      </c>
      <c r="T1071" s="17" t="s">
        <v>3521</v>
      </c>
      <c r="U1071" s="17" t="s">
        <v>3522</v>
      </c>
      <c r="V1071" s="53">
        <v>1</v>
      </c>
      <c r="W1071" s="53">
        <v>128</v>
      </c>
      <c r="X1071" s="53">
        <v>485</v>
      </c>
      <c r="Y1071" s="53">
        <v>33</v>
      </c>
      <c r="Z1071" s="52">
        <v>0.95</v>
      </c>
      <c r="AA1071" s="33" t="s">
        <v>68</v>
      </c>
      <c r="AB1071" s="33" t="s">
        <v>3439</v>
      </c>
    </row>
    <row r="1072" s="9" customFormat="1" ht="72" spans="1:28">
      <c r="A1072" s="44">
        <v>84</v>
      </c>
      <c r="B1072" s="17" t="s">
        <v>36</v>
      </c>
      <c r="C1072" s="17" t="s">
        <v>37</v>
      </c>
      <c r="D1072" s="17" t="s">
        <v>3523</v>
      </c>
      <c r="E1072" s="33" t="s">
        <v>39</v>
      </c>
      <c r="F1072" s="33" t="s">
        <v>40</v>
      </c>
      <c r="G1072" s="33" t="s">
        <v>41</v>
      </c>
      <c r="H1072" s="33" t="s">
        <v>3264</v>
      </c>
      <c r="I1072" s="33" t="s">
        <v>3515</v>
      </c>
      <c r="J1072" s="33" t="s">
        <v>56</v>
      </c>
      <c r="K1072" s="42" t="s">
        <v>44</v>
      </c>
      <c r="L1072" s="42" t="s">
        <v>45</v>
      </c>
      <c r="M1072" s="42" t="s">
        <v>46</v>
      </c>
      <c r="N1072" s="17" t="s">
        <v>47</v>
      </c>
      <c r="O1072" s="17">
        <v>16</v>
      </c>
      <c r="P1072" s="17">
        <v>16</v>
      </c>
      <c r="Q1072" s="17">
        <v>0</v>
      </c>
      <c r="R1072" s="17">
        <v>0</v>
      </c>
      <c r="S1072" s="17">
        <v>0</v>
      </c>
      <c r="T1072" s="17" t="s">
        <v>3524</v>
      </c>
      <c r="U1072" s="33" t="s">
        <v>3517</v>
      </c>
      <c r="V1072" s="17">
        <v>1</v>
      </c>
      <c r="W1072" s="17">
        <v>53</v>
      </c>
      <c r="X1072" s="17">
        <v>195</v>
      </c>
      <c r="Y1072" s="17">
        <v>13</v>
      </c>
      <c r="Z1072" s="52">
        <v>0.95</v>
      </c>
      <c r="AA1072" s="33" t="s">
        <v>68</v>
      </c>
      <c r="AB1072" s="33" t="s">
        <v>3439</v>
      </c>
    </row>
    <row r="1073" s="9" customFormat="1" ht="72" spans="1:28">
      <c r="A1073" s="44">
        <v>85</v>
      </c>
      <c r="B1073" s="17" t="s">
        <v>36</v>
      </c>
      <c r="C1073" s="17" t="s">
        <v>37</v>
      </c>
      <c r="D1073" s="17" t="s">
        <v>3525</v>
      </c>
      <c r="E1073" s="33" t="s">
        <v>39</v>
      </c>
      <c r="F1073" s="33" t="s">
        <v>40</v>
      </c>
      <c r="G1073" s="17" t="s">
        <v>41</v>
      </c>
      <c r="H1073" s="17" t="s">
        <v>3264</v>
      </c>
      <c r="I1073" s="17" t="s">
        <v>3515</v>
      </c>
      <c r="J1073" s="33" t="s">
        <v>56</v>
      </c>
      <c r="K1073" s="42" t="s">
        <v>44</v>
      </c>
      <c r="L1073" s="42" t="s">
        <v>511</v>
      </c>
      <c r="M1073" s="42" t="s">
        <v>512</v>
      </c>
      <c r="N1073" s="17" t="s">
        <v>47</v>
      </c>
      <c r="O1073" s="17">
        <v>20.5</v>
      </c>
      <c r="P1073" s="17">
        <v>20.5</v>
      </c>
      <c r="Q1073" s="58">
        <v>0</v>
      </c>
      <c r="R1073" s="58">
        <v>0</v>
      </c>
      <c r="S1073" s="58">
        <v>0</v>
      </c>
      <c r="T1073" s="111" t="s">
        <v>3526</v>
      </c>
      <c r="U1073" s="17" t="s">
        <v>3527</v>
      </c>
      <c r="V1073" s="53">
        <v>1</v>
      </c>
      <c r="W1073" s="53">
        <v>55</v>
      </c>
      <c r="X1073" s="53">
        <v>175</v>
      </c>
      <c r="Y1073" s="53">
        <v>9</v>
      </c>
      <c r="Z1073" s="52">
        <v>0.95</v>
      </c>
      <c r="AA1073" s="33" t="s">
        <v>68</v>
      </c>
      <c r="AB1073" s="33" t="s">
        <v>3439</v>
      </c>
    </row>
    <row r="1074" s="9" customFormat="1" ht="88" customHeight="1" spans="1:28">
      <c r="A1074" s="44">
        <v>86</v>
      </c>
      <c r="B1074" s="17" t="s">
        <v>36</v>
      </c>
      <c r="C1074" s="17" t="s">
        <v>37</v>
      </c>
      <c r="D1074" s="17" t="s">
        <v>3525</v>
      </c>
      <c r="E1074" s="33" t="s">
        <v>39</v>
      </c>
      <c r="F1074" s="33" t="s">
        <v>40</v>
      </c>
      <c r="G1074" s="17" t="s">
        <v>41</v>
      </c>
      <c r="H1074" s="17" t="s">
        <v>3264</v>
      </c>
      <c r="I1074" s="17" t="s">
        <v>3515</v>
      </c>
      <c r="J1074" s="33" t="s">
        <v>56</v>
      </c>
      <c r="K1074" s="42" t="s">
        <v>44</v>
      </c>
      <c r="L1074" s="42" t="s">
        <v>511</v>
      </c>
      <c r="M1074" s="42" t="s">
        <v>512</v>
      </c>
      <c r="N1074" s="17" t="s">
        <v>47</v>
      </c>
      <c r="O1074" s="17">
        <v>9.5</v>
      </c>
      <c r="P1074" s="17">
        <v>9.5</v>
      </c>
      <c r="Q1074" s="58">
        <v>0</v>
      </c>
      <c r="R1074" s="58">
        <v>0</v>
      </c>
      <c r="S1074" s="58">
        <v>0</v>
      </c>
      <c r="T1074" s="111" t="s">
        <v>3528</v>
      </c>
      <c r="U1074" s="17" t="s">
        <v>3527</v>
      </c>
      <c r="V1074" s="53">
        <v>1</v>
      </c>
      <c r="W1074" s="53">
        <v>76</v>
      </c>
      <c r="X1074" s="53">
        <v>319</v>
      </c>
      <c r="Y1074" s="53">
        <v>10</v>
      </c>
      <c r="Z1074" s="52">
        <v>0.95</v>
      </c>
      <c r="AA1074" s="33" t="s">
        <v>68</v>
      </c>
      <c r="AB1074" s="33" t="s">
        <v>3439</v>
      </c>
    </row>
    <row r="1075" s="9" customFormat="1" ht="84" spans="1:28">
      <c r="A1075" s="44">
        <v>87</v>
      </c>
      <c r="B1075" s="17" t="s">
        <v>60</v>
      </c>
      <c r="C1075" s="17" t="s">
        <v>37</v>
      </c>
      <c r="D1075" s="17" t="s">
        <v>3529</v>
      </c>
      <c r="E1075" s="17" t="s">
        <v>39</v>
      </c>
      <c r="F1075" s="33" t="s">
        <v>40</v>
      </c>
      <c r="G1075" s="17" t="s">
        <v>41</v>
      </c>
      <c r="H1075" s="17" t="s">
        <v>3264</v>
      </c>
      <c r="I1075" s="17" t="s">
        <v>3515</v>
      </c>
      <c r="J1075" s="33" t="s">
        <v>56</v>
      </c>
      <c r="K1075" s="42" t="s">
        <v>63</v>
      </c>
      <c r="L1075" s="42" t="s">
        <v>235</v>
      </c>
      <c r="M1075" s="42" t="s">
        <v>236</v>
      </c>
      <c r="N1075" s="17" t="s">
        <v>47</v>
      </c>
      <c r="O1075" s="17">
        <v>8</v>
      </c>
      <c r="P1075" s="17">
        <v>8</v>
      </c>
      <c r="Q1075" s="58">
        <v>0</v>
      </c>
      <c r="R1075" s="58">
        <v>0</v>
      </c>
      <c r="S1075" s="58">
        <v>0</v>
      </c>
      <c r="T1075" s="17" t="s">
        <v>3530</v>
      </c>
      <c r="U1075" s="17" t="s">
        <v>3531</v>
      </c>
      <c r="V1075" s="53">
        <v>1</v>
      </c>
      <c r="W1075" s="53">
        <v>39</v>
      </c>
      <c r="X1075" s="53">
        <v>146</v>
      </c>
      <c r="Y1075" s="53">
        <v>7</v>
      </c>
      <c r="Z1075" s="52">
        <v>0.95</v>
      </c>
      <c r="AA1075" s="33" t="s">
        <v>68</v>
      </c>
      <c r="AB1075" s="33" t="s">
        <v>3439</v>
      </c>
    </row>
    <row r="1076" s="9" customFormat="1" ht="72" spans="1:28">
      <c r="A1076" s="44">
        <v>88</v>
      </c>
      <c r="B1076" s="17" t="s">
        <v>60</v>
      </c>
      <c r="C1076" s="34" t="s">
        <v>37</v>
      </c>
      <c r="D1076" s="33" t="s">
        <v>3532</v>
      </c>
      <c r="E1076" s="33" t="s">
        <v>39</v>
      </c>
      <c r="F1076" s="33" t="s">
        <v>40</v>
      </c>
      <c r="G1076" s="33" t="s">
        <v>41</v>
      </c>
      <c r="H1076" s="33" t="s">
        <v>3264</v>
      </c>
      <c r="I1076" s="33" t="s">
        <v>3533</v>
      </c>
      <c r="J1076" s="33" t="s">
        <v>56</v>
      </c>
      <c r="K1076" s="33" t="s">
        <v>63</v>
      </c>
      <c r="L1076" s="33" t="s">
        <v>235</v>
      </c>
      <c r="M1076" s="33" t="s">
        <v>236</v>
      </c>
      <c r="N1076" s="17" t="s">
        <v>47</v>
      </c>
      <c r="O1076" s="33">
        <v>36</v>
      </c>
      <c r="P1076" s="33">
        <v>36</v>
      </c>
      <c r="Q1076" s="33">
        <v>0</v>
      </c>
      <c r="R1076" s="33">
        <v>0</v>
      </c>
      <c r="S1076" s="33">
        <v>0</v>
      </c>
      <c r="T1076" s="33" t="s">
        <v>3534</v>
      </c>
      <c r="U1076" s="33" t="s">
        <v>3535</v>
      </c>
      <c r="V1076" s="73">
        <v>1</v>
      </c>
      <c r="W1076" s="48">
        <v>390</v>
      </c>
      <c r="X1076" s="48">
        <v>1350</v>
      </c>
      <c r="Y1076" s="48">
        <v>265</v>
      </c>
      <c r="Z1076" s="93">
        <v>0.95</v>
      </c>
      <c r="AA1076" s="33" t="s">
        <v>68</v>
      </c>
      <c r="AB1076" s="33" t="s">
        <v>3396</v>
      </c>
    </row>
    <row r="1077" s="9" customFormat="1" ht="59" customHeight="1" spans="1:28">
      <c r="A1077" s="44">
        <v>89</v>
      </c>
      <c r="B1077" s="17" t="s">
        <v>60</v>
      </c>
      <c r="C1077" s="34" t="s">
        <v>37</v>
      </c>
      <c r="D1077" s="33" t="s">
        <v>3536</v>
      </c>
      <c r="E1077" s="33" t="s">
        <v>39</v>
      </c>
      <c r="F1077" s="33" t="s">
        <v>40</v>
      </c>
      <c r="G1077" s="33" t="s">
        <v>41</v>
      </c>
      <c r="H1077" s="33" t="s">
        <v>3264</v>
      </c>
      <c r="I1077" s="33" t="s">
        <v>3537</v>
      </c>
      <c r="J1077" s="33" t="s">
        <v>43</v>
      </c>
      <c r="K1077" s="33" t="s">
        <v>63</v>
      </c>
      <c r="L1077" s="33" t="s">
        <v>235</v>
      </c>
      <c r="M1077" s="33" t="s">
        <v>236</v>
      </c>
      <c r="N1077" s="17" t="s">
        <v>47</v>
      </c>
      <c r="O1077" s="44">
        <v>44</v>
      </c>
      <c r="P1077" s="44">
        <v>44</v>
      </c>
      <c r="Q1077" s="33">
        <v>0</v>
      </c>
      <c r="R1077" s="33">
        <v>0</v>
      </c>
      <c r="S1077" s="33">
        <v>0</v>
      </c>
      <c r="T1077" s="33" t="s">
        <v>3538</v>
      </c>
      <c r="U1077" s="33" t="s">
        <v>3539</v>
      </c>
      <c r="V1077" s="43">
        <v>1</v>
      </c>
      <c r="W1077" s="48">
        <v>341</v>
      </c>
      <c r="X1077" s="48">
        <v>1134</v>
      </c>
      <c r="Y1077" s="48">
        <v>280</v>
      </c>
      <c r="Z1077" s="51">
        <v>0.95</v>
      </c>
      <c r="AA1077" s="33" t="s">
        <v>68</v>
      </c>
      <c r="AB1077" s="33" t="s">
        <v>3396</v>
      </c>
    </row>
    <row r="1078" s="9" customFormat="1" ht="83" customHeight="1" spans="1:28">
      <c r="A1078" s="44">
        <v>90</v>
      </c>
      <c r="B1078" s="17" t="s">
        <v>60</v>
      </c>
      <c r="C1078" s="34" t="s">
        <v>37</v>
      </c>
      <c r="D1078" s="33" t="s">
        <v>3540</v>
      </c>
      <c r="E1078" s="33" t="s">
        <v>39</v>
      </c>
      <c r="F1078" s="33" t="s">
        <v>40</v>
      </c>
      <c r="G1078" s="33" t="s">
        <v>41</v>
      </c>
      <c r="H1078" s="33" t="s">
        <v>3264</v>
      </c>
      <c r="I1078" s="33" t="s">
        <v>3541</v>
      </c>
      <c r="J1078" s="33" t="s">
        <v>43</v>
      </c>
      <c r="K1078" s="33" t="s">
        <v>63</v>
      </c>
      <c r="L1078" s="33" t="s">
        <v>235</v>
      </c>
      <c r="M1078" s="33" t="s">
        <v>236</v>
      </c>
      <c r="N1078" s="17" t="s">
        <v>47</v>
      </c>
      <c r="O1078" s="44">
        <v>22</v>
      </c>
      <c r="P1078" s="44">
        <v>22</v>
      </c>
      <c r="Q1078" s="33">
        <v>0</v>
      </c>
      <c r="R1078" s="33">
        <v>0</v>
      </c>
      <c r="S1078" s="33">
        <v>0</v>
      </c>
      <c r="T1078" s="33" t="s">
        <v>3542</v>
      </c>
      <c r="U1078" s="33" t="s">
        <v>3543</v>
      </c>
      <c r="V1078" s="43">
        <v>1</v>
      </c>
      <c r="W1078" s="48">
        <v>145</v>
      </c>
      <c r="X1078" s="48">
        <v>524</v>
      </c>
      <c r="Y1078" s="48">
        <v>35</v>
      </c>
      <c r="Z1078" s="51">
        <v>0.95</v>
      </c>
      <c r="AA1078" s="33" t="s">
        <v>68</v>
      </c>
      <c r="AB1078" s="33" t="s">
        <v>3544</v>
      </c>
    </row>
    <row r="1079" s="9" customFormat="1" ht="83" customHeight="1" spans="1:28">
      <c r="A1079" s="44">
        <v>91</v>
      </c>
      <c r="B1079" s="17" t="s">
        <v>36</v>
      </c>
      <c r="C1079" s="19" t="s">
        <v>37</v>
      </c>
      <c r="D1079" s="33" t="s">
        <v>3545</v>
      </c>
      <c r="E1079" s="33" t="s">
        <v>39</v>
      </c>
      <c r="F1079" s="33" t="s">
        <v>40</v>
      </c>
      <c r="G1079" s="33" t="s">
        <v>41</v>
      </c>
      <c r="H1079" s="33" t="s">
        <v>3264</v>
      </c>
      <c r="I1079" s="33" t="s">
        <v>3441</v>
      </c>
      <c r="J1079" s="33" t="s">
        <v>43</v>
      </c>
      <c r="K1079" s="42" t="s">
        <v>44</v>
      </c>
      <c r="L1079" s="33" t="s">
        <v>326</v>
      </c>
      <c r="M1079" s="33" t="s">
        <v>74</v>
      </c>
      <c r="N1079" s="17" t="s">
        <v>47</v>
      </c>
      <c r="O1079" s="33">
        <v>123.1</v>
      </c>
      <c r="P1079" s="33">
        <v>123.1</v>
      </c>
      <c r="Q1079" s="33">
        <v>0</v>
      </c>
      <c r="R1079" s="33">
        <v>0</v>
      </c>
      <c r="S1079" s="33">
        <v>0</v>
      </c>
      <c r="T1079" s="69" t="s">
        <v>3546</v>
      </c>
      <c r="U1079" s="33" t="s">
        <v>3547</v>
      </c>
      <c r="V1079" s="43">
        <v>1</v>
      </c>
      <c r="W1079" s="48">
        <v>105</v>
      </c>
      <c r="X1079" s="48">
        <v>397</v>
      </c>
      <c r="Y1079" s="48">
        <v>111</v>
      </c>
      <c r="Z1079" s="52">
        <v>0.95</v>
      </c>
      <c r="AA1079" s="33" t="s">
        <v>68</v>
      </c>
      <c r="AB1079" s="33" t="s">
        <v>3444</v>
      </c>
    </row>
    <row r="1080" s="9" customFormat="1" ht="83" customHeight="1" spans="1:28">
      <c r="A1080" s="44">
        <v>92</v>
      </c>
      <c r="B1080" s="17" t="s">
        <v>60</v>
      </c>
      <c r="C1080" s="19" t="s">
        <v>37</v>
      </c>
      <c r="D1080" s="17" t="s">
        <v>3548</v>
      </c>
      <c r="E1080" s="33" t="s">
        <v>39</v>
      </c>
      <c r="F1080" s="33" t="s">
        <v>40</v>
      </c>
      <c r="G1080" s="33" t="s">
        <v>41</v>
      </c>
      <c r="H1080" s="33" t="s">
        <v>3264</v>
      </c>
      <c r="I1080" s="33" t="s">
        <v>3441</v>
      </c>
      <c r="J1080" s="33" t="s">
        <v>43</v>
      </c>
      <c r="K1080" s="42" t="s">
        <v>63</v>
      </c>
      <c r="L1080" s="33" t="s">
        <v>326</v>
      </c>
      <c r="M1080" s="33" t="s">
        <v>74</v>
      </c>
      <c r="N1080" s="17" t="s">
        <v>47</v>
      </c>
      <c r="O1080" s="17">
        <v>53.5</v>
      </c>
      <c r="P1080" s="17">
        <v>53.5</v>
      </c>
      <c r="Q1080" s="17">
        <v>0</v>
      </c>
      <c r="R1080" s="17">
        <v>0</v>
      </c>
      <c r="S1080" s="17">
        <v>0</v>
      </c>
      <c r="T1080" s="60" t="s">
        <v>3549</v>
      </c>
      <c r="U1080" s="33" t="s">
        <v>3550</v>
      </c>
      <c r="V1080" s="43">
        <v>1</v>
      </c>
      <c r="W1080" s="48">
        <v>435</v>
      </c>
      <c r="X1080" s="48">
        <v>1735</v>
      </c>
      <c r="Y1080" s="48">
        <v>100</v>
      </c>
      <c r="Z1080" s="52">
        <v>0.95</v>
      </c>
      <c r="AA1080" s="33" t="s">
        <v>68</v>
      </c>
      <c r="AB1080" s="33" t="s">
        <v>3444</v>
      </c>
    </row>
    <row r="1081" s="9" customFormat="1" ht="83" customHeight="1" spans="1:28">
      <c r="A1081" s="44">
        <v>93</v>
      </c>
      <c r="B1081" s="17" t="s">
        <v>36</v>
      </c>
      <c r="C1081" s="19" t="s">
        <v>37</v>
      </c>
      <c r="D1081" s="17" t="s">
        <v>3551</v>
      </c>
      <c r="E1081" s="33" t="s">
        <v>39</v>
      </c>
      <c r="F1081" s="33" t="s">
        <v>40</v>
      </c>
      <c r="G1081" s="33" t="s">
        <v>41</v>
      </c>
      <c r="H1081" s="33" t="s">
        <v>3264</v>
      </c>
      <c r="I1081" s="33" t="s">
        <v>3552</v>
      </c>
      <c r="J1081" s="33" t="s">
        <v>43</v>
      </c>
      <c r="K1081" s="42" t="s">
        <v>44</v>
      </c>
      <c r="L1081" s="33" t="s">
        <v>326</v>
      </c>
      <c r="M1081" s="33" t="s">
        <v>74</v>
      </c>
      <c r="N1081" s="17" t="s">
        <v>47</v>
      </c>
      <c r="O1081" s="17">
        <v>7.5</v>
      </c>
      <c r="P1081" s="17">
        <v>7.5</v>
      </c>
      <c r="Q1081" s="17">
        <v>0</v>
      </c>
      <c r="R1081" s="17">
        <v>0</v>
      </c>
      <c r="S1081" s="17">
        <v>0</v>
      </c>
      <c r="T1081" s="33" t="s">
        <v>3553</v>
      </c>
      <c r="U1081" s="33" t="s">
        <v>3554</v>
      </c>
      <c r="V1081" s="33">
        <v>2</v>
      </c>
      <c r="W1081" s="81">
        <v>190</v>
      </c>
      <c r="X1081" s="33">
        <v>622</v>
      </c>
      <c r="Y1081" s="33">
        <v>57</v>
      </c>
      <c r="Z1081" s="67">
        <v>0.95</v>
      </c>
      <c r="AA1081" s="33" t="s">
        <v>68</v>
      </c>
      <c r="AB1081" s="33" t="s">
        <v>3555</v>
      </c>
    </row>
    <row r="1082" s="9" customFormat="1" ht="83" customHeight="1" spans="1:28">
      <c r="A1082" s="44">
        <v>94</v>
      </c>
      <c r="B1082" s="17" t="s">
        <v>36</v>
      </c>
      <c r="C1082" s="19" t="s">
        <v>37</v>
      </c>
      <c r="D1082" s="17" t="s">
        <v>3556</v>
      </c>
      <c r="E1082" s="33" t="s">
        <v>39</v>
      </c>
      <c r="F1082" s="33" t="s">
        <v>40</v>
      </c>
      <c r="G1082" s="33" t="s">
        <v>41</v>
      </c>
      <c r="H1082" s="33" t="s">
        <v>3264</v>
      </c>
      <c r="I1082" s="33" t="s">
        <v>3441</v>
      </c>
      <c r="J1082" s="33" t="s">
        <v>43</v>
      </c>
      <c r="K1082" s="42" t="s">
        <v>44</v>
      </c>
      <c r="L1082" s="33" t="s">
        <v>326</v>
      </c>
      <c r="M1082" s="33" t="s">
        <v>74</v>
      </c>
      <c r="N1082" s="17" t="s">
        <v>47</v>
      </c>
      <c r="O1082" s="17">
        <v>49.4</v>
      </c>
      <c r="P1082" s="17">
        <v>49.4</v>
      </c>
      <c r="Q1082" s="17">
        <v>0</v>
      </c>
      <c r="R1082" s="17">
        <v>0</v>
      </c>
      <c r="S1082" s="17">
        <v>0</v>
      </c>
      <c r="T1082" s="69" t="s">
        <v>3557</v>
      </c>
      <c r="U1082" s="33" t="s">
        <v>3547</v>
      </c>
      <c r="V1082" s="33">
        <v>1</v>
      </c>
      <c r="W1082" s="33">
        <v>126</v>
      </c>
      <c r="X1082" s="33">
        <v>538</v>
      </c>
      <c r="Y1082" s="33">
        <v>108</v>
      </c>
      <c r="Z1082" s="52">
        <v>0.95</v>
      </c>
      <c r="AA1082" s="33" t="s">
        <v>68</v>
      </c>
      <c r="AB1082" s="33" t="s">
        <v>3444</v>
      </c>
    </row>
    <row r="1083" s="9" customFormat="1" ht="83" customHeight="1" spans="1:28">
      <c r="A1083" s="44">
        <v>95</v>
      </c>
      <c r="B1083" s="17" t="s">
        <v>60</v>
      </c>
      <c r="C1083" s="19" t="s">
        <v>37</v>
      </c>
      <c r="D1083" s="33" t="s">
        <v>3558</v>
      </c>
      <c r="E1083" s="33" t="s">
        <v>39</v>
      </c>
      <c r="F1083" s="33" t="s">
        <v>40</v>
      </c>
      <c r="G1083" s="33" t="s">
        <v>41</v>
      </c>
      <c r="H1083" s="33" t="s">
        <v>3264</v>
      </c>
      <c r="I1083" s="33" t="s">
        <v>3393</v>
      </c>
      <c r="J1083" s="33" t="s">
        <v>43</v>
      </c>
      <c r="K1083" s="33" t="s">
        <v>63</v>
      </c>
      <c r="L1083" s="33" t="s">
        <v>235</v>
      </c>
      <c r="M1083" s="33" t="s">
        <v>236</v>
      </c>
      <c r="N1083" s="17" t="s">
        <v>47</v>
      </c>
      <c r="O1083" s="33">
        <v>66</v>
      </c>
      <c r="P1083" s="33">
        <v>66</v>
      </c>
      <c r="Q1083" s="17">
        <v>0</v>
      </c>
      <c r="R1083" s="17">
        <v>0</v>
      </c>
      <c r="S1083" s="17">
        <v>0</v>
      </c>
      <c r="T1083" s="33" t="s">
        <v>3559</v>
      </c>
      <c r="U1083" s="33" t="s">
        <v>3560</v>
      </c>
      <c r="V1083" s="44">
        <v>2</v>
      </c>
      <c r="W1083" s="48">
        <v>486</v>
      </c>
      <c r="X1083" s="48">
        <v>1658</v>
      </c>
      <c r="Y1083" s="48">
        <v>315</v>
      </c>
      <c r="Z1083" s="51">
        <v>0.95</v>
      </c>
      <c r="AA1083" s="33" t="s">
        <v>68</v>
      </c>
      <c r="AB1083" s="33" t="s">
        <v>3396</v>
      </c>
    </row>
    <row r="1084" s="9" customFormat="1" ht="83" customHeight="1" spans="1:28">
      <c r="A1084" s="44">
        <v>96</v>
      </c>
      <c r="B1084" s="17" t="s">
        <v>36</v>
      </c>
      <c r="C1084" s="19" t="s">
        <v>37</v>
      </c>
      <c r="D1084" s="33" t="s">
        <v>3561</v>
      </c>
      <c r="E1084" s="33" t="s">
        <v>39</v>
      </c>
      <c r="F1084" s="33" t="s">
        <v>40</v>
      </c>
      <c r="G1084" s="33" t="s">
        <v>41</v>
      </c>
      <c r="H1084" s="33" t="s">
        <v>3264</v>
      </c>
      <c r="I1084" s="33" t="s">
        <v>3393</v>
      </c>
      <c r="J1084" s="33" t="s">
        <v>43</v>
      </c>
      <c r="K1084" s="42" t="s">
        <v>44</v>
      </c>
      <c r="L1084" s="33" t="s">
        <v>326</v>
      </c>
      <c r="M1084" s="33" t="s">
        <v>74</v>
      </c>
      <c r="N1084" s="17" t="s">
        <v>47</v>
      </c>
      <c r="O1084" s="33">
        <v>20</v>
      </c>
      <c r="P1084" s="17">
        <v>20</v>
      </c>
      <c r="Q1084" s="17">
        <v>0</v>
      </c>
      <c r="R1084" s="17">
        <v>0</v>
      </c>
      <c r="S1084" s="17">
        <v>0</v>
      </c>
      <c r="T1084" s="33" t="s">
        <v>3562</v>
      </c>
      <c r="U1084" s="33" t="s">
        <v>3563</v>
      </c>
      <c r="V1084" s="33">
        <v>1</v>
      </c>
      <c r="W1084" s="33">
        <v>70</v>
      </c>
      <c r="X1084" s="33">
        <v>306</v>
      </c>
      <c r="Y1084" s="33">
        <v>46</v>
      </c>
      <c r="Z1084" s="52">
        <v>0.95</v>
      </c>
      <c r="AA1084" s="33" t="s">
        <v>68</v>
      </c>
      <c r="AB1084" s="33" t="s">
        <v>3396</v>
      </c>
    </row>
    <row r="1085" s="9" customFormat="1" customHeight="1" spans="1:28">
      <c r="A1085" s="17" t="s">
        <v>3564</v>
      </c>
      <c r="B1085" s="17"/>
      <c r="C1085" s="17"/>
      <c r="D1085" s="17"/>
      <c r="E1085" s="33"/>
      <c r="F1085" s="33"/>
      <c r="G1085" s="33"/>
      <c r="H1085" s="33"/>
      <c r="I1085" s="33"/>
      <c r="J1085" s="33"/>
      <c r="K1085" s="42"/>
      <c r="L1085" s="42"/>
      <c r="M1085" s="42"/>
      <c r="N1085" s="17"/>
      <c r="O1085" s="17">
        <v>1508.88</v>
      </c>
      <c r="P1085" s="17">
        <v>1508.88</v>
      </c>
      <c r="Q1085" s="17">
        <v>0</v>
      </c>
      <c r="R1085" s="17">
        <v>0</v>
      </c>
      <c r="S1085" s="17">
        <v>0</v>
      </c>
      <c r="T1085" s="17"/>
      <c r="U1085" s="33"/>
      <c r="V1085" s="17"/>
      <c r="W1085" s="17"/>
      <c r="X1085" s="17"/>
      <c r="Y1085" s="17"/>
      <c r="Z1085" s="52"/>
      <c r="AA1085" s="33"/>
      <c r="AB1085" s="33"/>
    </row>
    <row r="1086" s="9" customFormat="1" ht="61" customHeight="1" spans="1:28">
      <c r="A1086" s="45">
        <v>1</v>
      </c>
      <c r="B1086" s="17" t="s">
        <v>36</v>
      </c>
      <c r="C1086" s="17" t="s">
        <v>37</v>
      </c>
      <c r="D1086" s="17" t="s">
        <v>3565</v>
      </c>
      <c r="E1086" s="17" t="s">
        <v>39</v>
      </c>
      <c r="F1086" s="17" t="s">
        <v>40</v>
      </c>
      <c r="G1086" s="17" t="s">
        <v>41</v>
      </c>
      <c r="H1086" s="17" t="s">
        <v>3564</v>
      </c>
      <c r="I1086" s="17" t="s">
        <v>3566</v>
      </c>
      <c r="J1086" s="33" t="s">
        <v>103</v>
      </c>
      <c r="K1086" s="42" t="s">
        <v>44</v>
      </c>
      <c r="L1086" s="42" t="s">
        <v>45</v>
      </c>
      <c r="M1086" s="42" t="s">
        <v>74</v>
      </c>
      <c r="N1086" s="17" t="s">
        <v>47</v>
      </c>
      <c r="O1086" s="17">
        <v>22</v>
      </c>
      <c r="P1086" s="17">
        <v>22</v>
      </c>
      <c r="Q1086" s="17">
        <v>0</v>
      </c>
      <c r="R1086" s="17">
        <v>0</v>
      </c>
      <c r="S1086" s="17">
        <v>0</v>
      </c>
      <c r="T1086" s="17" t="s">
        <v>3567</v>
      </c>
      <c r="U1086" s="17" t="s">
        <v>3568</v>
      </c>
      <c r="V1086" s="45">
        <v>1</v>
      </c>
      <c r="W1086" s="45">
        <v>46</v>
      </c>
      <c r="X1086" s="45">
        <v>199</v>
      </c>
      <c r="Y1086" s="53">
        <v>7</v>
      </c>
      <c r="Z1086" s="57">
        <v>0.98</v>
      </c>
      <c r="AA1086" s="17" t="s">
        <v>68</v>
      </c>
      <c r="AB1086" s="17" t="s">
        <v>3569</v>
      </c>
    </row>
    <row r="1087" s="9" customFormat="1" ht="46" customHeight="1" spans="1:28">
      <c r="A1087" s="45">
        <v>2</v>
      </c>
      <c r="B1087" s="17" t="s">
        <v>36</v>
      </c>
      <c r="C1087" s="17" t="s">
        <v>37</v>
      </c>
      <c r="D1087" s="17" t="s">
        <v>3570</v>
      </c>
      <c r="E1087" s="17" t="s">
        <v>39</v>
      </c>
      <c r="F1087" s="17" t="s">
        <v>40</v>
      </c>
      <c r="G1087" s="17" t="s">
        <v>41</v>
      </c>
      <c r="H1087" s="17" t="s">
        <v>3564</v>
      </c>
      <c r="I1087" s="17" t="s">
        <v>3566</v>
      </c>
      <c r="J1087" s="33" t="s">
        <v>103</v>
      </c>
      <c r="K1087" s="42" t="s">
        <v>44</v>
      </c>
      <c r="L1087" s="42" t="s">
        <v>45</v>
      </c>
      <c r="M1087" s="42" t="s">
        <v>477</v>
      </c>
      <c r="N1087" s="17" t="s">
        <v>47</v>
      </c>
      <c r="O1087" s="17">
        <v>10</v>
      </c>
      <c r="P1087" s="17">
        <v>10</v>
      </c>
      <c r="Q1087" s="17">
        <v>0</v>
      </c>
      <c r="R1087" s="17">
        <v>0</v>
      </c>
      <c r="S1087" s="17">
        <v>0</v>
      </c>
      <c r="T1087" s="17" t="s">
        <v>3571</v>
      </c>
      <c r="U1087" s="17" t="s">
        <v>3572</v>
      </c>
      <c r="V1087" s="17">
        <v>1</v>
      </c>
      <c r="W1087" s="17">
        <v>24</v>
      </c>
      <c r="X1087" s="17">
        <v>96</v>
      </c>
      <c r="Y1087" s="17">
        <v>7</v>
      </c>
      <c r="Z1087" s="57">
        <v>0.96</v>
      </c>
      <c r="AA1087" s="17" t="s">
        <v>68</v>
      </c>
      <c r="AB1087" s="17" t="s">
        <v>3569</v>
      </c>
    </row>
    <row r="1088" s="9" customFormat="1" ht="49" customHeight="1" spans="1:28">
      <c r="A1088" s="45">
        <v>3</v>
      </c>
      <c r="B1088" s="17" t="s">
        <v>60</v>
      </c>
      <c r="C1088" s="17" t="s">
        <v>37</v>
      </c>
      <c r="D1088" s="35" t="s">
        <v>3573</v>
      </c>
      <c r="E1088" s="17" t="s">
        <v>39</v>
      </c>
      <c r="F1088" s="17" t="s">
        <v>40</v>
      </c>
      <c r="G1088" s="17" t="s">
        <v>41</v>
      </c>
      <c r="H1088" s="17" t="s">
        <v>3564</v>
      </c>
      <c r="I1088" s="17" t="s">
        <v>3566</v>
      </c>
      <c r="J1088" s="33" t="s">
        <v>103</v>
      </c>
      <c r="K1088" s="42" t="s">
        <v>63</v>
      </c>
      <c r="L1088" s="42" t="s">
        <v>173</v>
      </c>
      <c r="M1088" s="42" t="s">
        <v>548</v>
      </c>
      <c r="N1088" s="17" t="s">
        <v>47</v>
      </c>
      <c r="O1088" s="35">
        <v>13</v>
      </c>
      <c r="P1088" s="35">
        <v>13</v>
      </c>
      <c r="Q1088" s="17">
        <v>0</v>
      </c>
      <c r="R1088" s="17">
        <v>0</v>
      </c>
      <c r="S1088" s="17">
        <v>0</v>
      </c>
      <c r="T1088" s="17" t="s">
        <v>3574</v>
      </c>
      <c r="U1088" s="17" t="s">
        <v>3575</v>
      </c>
      <c r="V1088" s="35">
        <v>1</v>
      </c>
      <c r="W1088" s="35">
        <v>25</v>
      </c>
      <c r="X1088" s="35">
        <v>105</v>
      </c>
      <c r="Y1088" s="35">
        <v>4</v>
      </c>
      <c r="Z1088" s="57">
        <v>0.96</v>
      </c>
      <c r="AA1088" s="17" t="s">
        <v>242</v>
      </c>
      <c r="AB1088" s="17" t="s">
        <v>3569</v>
      </c>
    </row>
    <row r="1089" s="9" customFormat="1" customHeight="1" spans="1:28">
      <c r="A1089" s="45">
        <v>4</v>
      </c>
      <c r="B1089" s="17" t="s">
        <v>36</v>
      </c>
      <c r="C1089" s="17" t="s">
        <v>37</v>
      </c>
      <c r="D1089" s="17" t="s">
        <v>3576</v>
      </c>
      <c r="E1089" s="17" t="s">
        <v>39</v>
      </c>
      <c r="F1089" s="17" t="s">
        <v>40</v>
      </c>
      <c r="G1089" s="17" t="s">
        <v>41</v>
      </c>
      <c r="H1089" s="17" t="s">
        <v>3564</v>
      </c>
      <c r="I1089" s="17" t="s">
        <v>3566</v>
      </c>
      <c r="J1089" s="33" t="s">
        <v>103</v>
      </c>
      <c r="K1089" s="42" t="s">
        <v>44</v>
      </c>
      <c r="L1089" s="42" t="s">
        <v>511</v>
      </c>
      <c r="M1089" s="42" t="s">
        <v>582</v>
      </c>
      <c r="N1089" s="17" t="s">
        <v>47</v>
      </c>
      <c r="O1089" s="17">
        <v>15.5</v>
      </c>
      <c r="P1089" s="17">
        <v>15.5</v>
      </c>
      <c r="Q1089" s="17">
        <v>0</v>
      </c>
      <c r="R1089" s="17">
        <v>0</v>
      </c>
      <c r="S1089" s="17">
        <v>0</v>
      </c>
      <c r="T1089" s="17" t="s">
        <v>3577</v>
      </c>
      <c r="U1089" s="17" t="s">
        <v>3578</v>
      </c>
      <c r="V1089" s="53">
        <v>1</v>
      </c>
      <c r="W1089" s="53">
        <v>89</v>
      </c>
      <c r="X1089" s="53">
        <v>352</v>
      </c>
      <c r="Y1089" s="53">
        <v>3</v>
      </c>
      <c r="Z1089" s="57">
        <v>0.98</v>
      </c>
      <c r="AA1089" s="17" t="s">
        <v>52</v>
      </c>
      <c r="AB1089" s="17" t="s">
        <v>3569</v>
      </c>
    </row>
    <row r="1090" s="9" customFormat="1" ht="54" customHeight="1" spans="1:28">
      <c r="A1090" s="45">
        <v>5</v>
      </c>
      <c r="B1090" s="17" t="s">
        <v>36</v>
      </c>
      <c r="C1090" s="17" t="s">
        <v>37</v>
      </c>
      <c r="D1090" s="17" t="s">
        <v>3579</v>
      </c>
      <c r="E1090" s="17" t="s">
        <v>39</v>
      </c>
      <c r="F1090" s="17" t="s">
        <v>40</v>
      </c>
      <c r="G1090" s="17" t="s">
        <v>41</v>
      </c>
      <c r="H1090" s="17" t="s">
        <v>3564</v>
      </c>
      <c r="I1090" s="17" t="s">
        <v>3566</v>
      </c>
      <c r="J1090" s="33" t="s">
        <v>103</v>
      </c>
      <c r="K1090" s="42" t="s">
        <v>44</v>
      </c>
      <c r="L1090" s="42" t="s">
        <v>45</v>
      </c>
      <c r="M1090" s="42" t="s">
        <v>74</v>
      </c>
      <c r="N1090" s="17" t="s">
        <v>47</v>
      </c>
      <c r="O1090" s="17">
        <v>9</v>
      </c>
      <c r="P1090" s="17">
        <v>9</v>
      </c>
      <c r="Q1090" s="17">
        <v>0</v>
      </c>
      <c r="R1090" s="17">
        <v>0</v>
      </c>
      <c r="S1090" s="17">
        <v>0</v>
      </c>
      <c r="T1090" s="17" t="s">
        <v>3580</v>
      </c>
      <c r="U1090" s="17" t="s">
        <v>3581</v>
      </c>
      <c r="V1090" s="17">
        <v>1</v>
      </c>
      <c r="W1090" s="17">
        <v>33</v>
      </c>
      <c r="X1090" s="17">
        <v>153</v>
      </c>
      <c r="Y1090" s="17">
        <v>5</v>
      </c>
      <c r="Z1090" s="57">
        <v>0.98</v>
      </c>
      <c r="AA1090" s="17" t="s">
        <v>68</v>
      </c>
      <c r="AB1090" s="17" t="s">
        <v>3569</v>
      </c>
    </row>
    <row r="1091" s="9" customFormat="1" ht="88" customHeight="1" spans="1:28">
      <c r="A1091" s="45">
        <v>6</v>
      </c>
      <c r="B1091" s="17" t="s">
        <v>36</v>
      </c>
      <c r="C1091" s="17" t="s">
        <v>37</v>
      </c>
      <c r="D1091" s="17" t="s">
        <v>3582</v>
      </c>
      <c r="E1091" s="17" t="s">
        <v>39</v>
      </c>
      <c r="F1091" s="17" t="s">
        <v>40</v>
      </c>
      <c r="G1091" s="17" t="s">
        <v>41</v>
      </c>
      <c r="H1091" s="17" t="s">
        <v>3564</v>
      </c>
      <c r="I1091" s="17" t="s">
        <v>3583</v>
      </c>
      <c r="J1091" s="17" t="s">
        <v>56</v>
      </c>
      <c r="K1091" s="42" t="s">
        <v>44</v>
      </c>
      <c r="L1091" s="42" t="s">
        <v>45</v>
      </c>
      <c r="M1091" s="42" t="s">
        <v>477</v>
      </c>
      <c r="N1091" s="17" t="s">
        <v>47</v>
      </c>
      <c r="O1091" s="17">
        <v>11</v>
      </c>
      <c r="P1091" s="17">
        <v>11</v>
      </c>
      <c r="Q1091" s="17">
        <v>0</v>
      </c>
      <c r="R1091" s="17">
        <v>0</v>
      </c>
      <c r="S1091" s="17">
        <v>0</v>
      </c>
      <c r="T1091" s="17" t="s">
        <v>3584</v>
      </c>
      <c r="U1091" s="17" t="s">
        <v>3585</v>
      </c>
      <c r="V1091" s="53">
        <v>1</v>
      </c>
      <c r="W1091" s="53">
        <v>85</v>
      </c>
      <c r="X1091" s="53">
        <v>346</v>
      </c>
      <c r="Y1091" s="53">
        <v>32</v>
      </c>
      <c r="Z1091" s="57" t="s">
        <v>266</v>
      </c>
      <c r="AA1091" s="17" t="s">
        <v>186</v>
      </c>
      <c r="AB1091" s="17" t="s">
        <v>3586</v>
      </c>
    </row>
    <row r="1092" s="9" customFormat="1" ht="49" customHeight="1" spans="1:28">
      <c r="A1092" s="45">
        <v>7</v>
      </c>
      <c r="B1092" s="17" t="s">
        <v>36</v>
      </c>
      <c r="C1092" s="17" t="s">
        <v>37</v>
      </c>
      <c r="D1092" s="17" t="s">
        <v>3587</v>
      </c>
      <c r="E1092" s="17" t="s">
        <v>39</v>
      </c>
      <c r="F1092" s="17" t="s">
        <v>40</v>
      </c>
      <c r="G1092" s="17" t="s">
        <v>41</v>
      </c>
      <c r="H1092" s="17" t="s">
        <v>3564</v>
      </c>
      <c r="I1092" s="17" t="s">
        <v>3583</v>
      </c>
      <c r="J1092" s="17" t="s">
        <v>56</v>
      </c>
      <c r="K1092" s="42" t="s">
        <v>44</v>
      </c>
      <c r="L1092" s="42" t="s">
        <v>45</v>
      </c>
      <c r="M1092" s="42" t="s">
        <v>74</v>
      </c>
      <c r="N1092" s="17" t="s">
        <v>47</v>
      </c>
      <c r="O1092" s="17">
        <v>10</v>
      </c>
      <c r="P1092" s="17">
        <v>10</v>
      </c>
      <c r="Q1092" s="17">
        <v>0</v>
      </c>
      <c r="R1092" s="17">
        <v>0</v>
      </c>
      <c r="S1092" s="17">
        <v>0</v>
      </c>
      <c r="T1092" s="17" t="s">
        <v>3588</v>
      </c>
      <c r="U1092" s="17" t="s">
        <v>3589</v>
      </c>
      <c r="V1092" s="53">
        <v>1</v>
      </c>
      <c r="W1092" s="53">
        <v>50</v>
      </c>
      <c r="X1092" s="53">
        <v>161</v>
      </c>
      <c r="Y1092" s="53">
        <v>23</v>
      </c>
      <c r="Z1092" s="57" t="s">
        <v>270</v>
      </c>
      <c r="AA1092" s="17" t="s">
        <v>68</v>
      </c>
      <c r="AB1092" s="17" t="s">
        <v>3586</v>
      </c>
    </row>
    <row r="1093" s="9" customFormat="1" ht="60" customHeight="1" spans="1:28">
      <c r="A1093" s="45">
        <v>8</v>
      </c>
      <c r="B1093" s="17" t="s">
        <v>60</v>
      </c>
      <c r="C1093" s="17" t="s">
        <v>37</v>
      </c>
      <c r="D1093" s="17" t="s">
        <v>3590</v>
      </c>
      <c r="E1093" s="17" t="s">
        <v>39</v>
      </c>
      <c r="F1093" s="17" t="s">
        <v>40</v>
      </c>
      <c r="G1093" s="17" t="s">
        <v>41</v>
      </c>
      <c r="H1093" s="17" t="s">
        <v>3564</v>
      </c>
      <c r="I1093" s="17" t="s">
        <v>3583</v>
      </c>
      <c r="J1093" s="17" t="s">
        <v>56</v>
      </c>
      <c r="K1093" s="33" t="s">
        <v>63</v>
      </c>
      <c r="L1093" s="33" t="s">
        <v>173</v>
      </c>
      <c r="M1093" s="33" t="s">
        <v>548</v>
      </c>
      <c r="N1093" s="17" t="s">
        <v>47</v>
      </c>
      <c r="O1093" s="17">
        <v>130</v>
      </c>
      <c r="P1093" s="17">
        <v>130</v>
      </c>
      <c r="Q1093" s="17">
        <v>0</v>
      </c>
      <c r="R1093" s="17">
        <v>0</v>
      </c>
      <c r="S1093" s="17">
        <v>0</v>
      </c>
      <c r="T1093" s="17" t="s">
        <v>3591</v>
      </c>
      <c r="U1093" s="17" t="s">
        <v>3592</v>
      </c>
      <c r="V1093" s="53">
        <v>1</v>
      </c>
      <c r="W1093" s="53">
        <v>103</v>
      </c>
      <c r="X1093" s="53">
        <v>532</v>
      </c>
      <c r="Y1093" s="53">
        <v>46</v>
      </c>
      <c r="Z1093" s="57" t="s">
        <v>270</v>
      </c>
      <c r="AA1093" s="17" t="s">
        <v>68</v>
      </c>
      <c r="AB1093" s="17" t="s">
        <v>3586</v>
      </c>
    </row>
    <row r="1094" s="9" customFormat="1" ht="85" customHeight="1" spans="1:28">
      <c r="A1094" s="45">
        <v>9</v>
      </c>
      <c r="B1094" s="17" t="s">
        <v>36</v>
      </c>
      <c r="C1094" s="17" t="s">
        <v>37</v>
      </c>
      <c r="D1094" s="17" t="s">
        <v>3593</v>
      </c>
      <c r="E1094" s="17" t="s">
        <v>39</v>
      </c>
      <c r="F1094" s="17" t="s">
        <v>40</v>
      </c>
      <c r="G1094" s="17" t="s">
        <v>41</v>
      </c>
      <c r="H1094" s="17" t="s">
        <v>3564</v>
      </c>
      <c r="I1094" s="17" t="s">
        <v>3583</v>
      </c>
      <c r="J1094" s="17" t="s">
        <v>56</v>
      </c>
      <c r="K1094" s="42" t="s">
        <v>44</v>
      </c>
      <c r="L1094" s="42" t="s">
        <v>45</v>
      </c>
      <c r="M1094" s="42" t="s">
        <v>477</v>
      </c>
      <c r="N1094" s="17" t="s">
        <v>47</v>
      </c>
      <c r="O1094" s="17">
        <v>18</v>
      </c>
      <c r="P1094" s="17">
        <v>18</v>
      </c>
      <c r="Q1094" s="17">
        <v>0</v>
      </c>
      <c r="R1094" s="17">
        <v>0</v>
      </c>
      <c r="S1094" s="17">
        <v>0</v>
      </c>
      <c r="T1094" s="17" t="s">
        <v>3594</v>
      </c>
      <c r="U1094" s="17" t="s">
        <v>3595</v>
      </c>
      <c r="V1094" s="53">
        <v>1</v>
      </c>
      <c r="W1094" s="53">
        <v>87</v>
      </c>
      <c r="X1094" s="53">
        <v>302</v>
      </c>
      <c r="Y1094" s="53">
        <v>15</v>
      </c>
      <c r="Z1094" s="57" t="s">
        <v>270</v>
      </c>
      <c r="AA1094" s="17" t="s">
        <v>68</v>
      </c>
      <c r="AB1094" s="17" t="s">
        <v>3586</v>
      </c>
    </row>
    <row r="1095" s="9" customFormat="1" ht="69" customHeight="1" spans="1:28">
      <c r="A1095" s="45">
        <v>10</v>
      </c>
      <c r="B1095" s="17" t="s">
        <v>36</v>
      </c>
      <c r="C1095" s="17" t="s">
        <v>37</v>
      </c>
      <c r="D1095" s="17" t="s">
        <v>3596</v>
      </c>
      <c r="E1095" s="17" t="s">
        <v>39</v>
      </c>
      <c r="F1095" s="17" t="s">
        <v>40</v>
      </c>
      <c r="G1095" s="17" t="s">
        <v>41</v>
      </c>
      <c r="H1095" s="17" t="s">
        <v>3564</v>
      </c>
      <c r="I1095" s="17" t="s">
        <v>3583</v>
      </c>
      <c r="J1095" s="17" t="s">
        <v>56</v>
      </c>
      <c r="K1095" s="42" t="s">
        <v>44</v>
      </c>
      <c r="L1095" s="42" t="s">
        <v>45</v>
      </c>
      <c r="M1095" s="42" t="s">
        <v>477</v>
      </c>
      <c r="N1095" s="17" t="s">
        <v>47</v>
      </c>
      <c r="O1095" s="17">
        <v>6.6</v>
      </c>
      <c r="P1095" s="17">
        <v>6.6</v>
      </c>
      <c r="Q1095" s="17">
        <v>0</v>
      </c>
      <c r="R1095" s="17">
        <v>0</v>
      </c>
      <c r="S1095" s="17">
        <v>0</v>
      </c>
      <c r="T1095" s="17" t="s">
        <v>3597</v>
      </c>
      <c r="U1095" s="17" t="s">
        <v>3598</v>
      </c>
      <c r="V1095" s="53">
        <v>1</v>
      </c>
      <c r="W1095" s="53">
        <v>87</v>
      </c>
      <c r="X1095" s="53">
        <v>302</v>
      </c>
      <c r="Y1095" s="53">
        <v>15</v>
      </c>
      <c r="Z1095" s="57" t="s">
        <v>270</v>
      </c>
      <c r="AA1095" s="17" t="s">
        <v>68</v>
      </c>
      <c r="AB1095" s="17" t="s">
        <v>3586</v>
      </c>
    </row>
    <row r="1096" s="9" customFormat="1" customHeight="1" spans="1:28">
      <c r="A1096" s="45">
        <v>11</v>
      </c>
      <c r="B1096" s="17" t="s">
        <v>60</v>
      </c>
      <c r="C1096" s="17" t="s">
        <v>37</v>
      </c>
      <c r="D1096" s="17" t="s">
        <v>3599</v>
      </c>
      <c r="E1096" s="17" t="s">
        <v>39</v>
      </c>
      <c r="F1096" s="17" t="s">
        <v>40</v>
      </c>
      <c r="G1096" s="17" t="s">
        <v>41</v>
      </c>
      <c r="H1096" s="17" t="s">
        <v>3564</v>
      </c>
      <c r="I1096" s="17" t="s">
        <v>3583</v>
      </c>
      <c r="J1096" s="17" t="s">
        <v>56</v>
      </c>
      <c r="K1096" s="42" t="s">
        <v>63</v>
      </c>
      <c r="L1096" s="42" t="s">
        <v>173</v>
      </c>
      <c r="M1096" s="42" t="s">
        <v>548</v>
      </c>
      <c r="N1096" s="17" t="s">
        <v>47</v>
      </c>
      <c r="O1096" s="17">
        <v>7.5</v>
      </c>
      <c r="P1096" s="17">
        <v>7.5</v>
      </c>
      <c r="Q1096" s="17">
        <v>0</v>
      </c>
      <c r="R1096" s="17">
        <v>0</v>
      </c>
      <c r="S1096" s="17">
        <v>0</v>
      </c>
      <c r="T1096" s="17" t="s">
        <v>3600</v>
      </c>
      <c r="U1096" s="17" t="s">
        <v>3601</v>
      </c>
      <c r="V1096" s="53">
        <v>1</v>
      </c>
      <c r="W1096" s="53">
        <v>22</v>
      </c>
      <c r="X1096" s="53">
        <v>65</v>
      </c>
      <c r="Y1096" s="53">
        <v>3</v>
      </c>
      <c r="Z1096" s="57" t="s">
        <v>270</v>
      </c>
      <c r="AA1096" s="17" t="s">
        <v>242</v>
      </c>
      <c r="AB1096" s="17" t="s">
        <v>3586</v>
      </c>
    </row>
    <row r="1097" s="9" customFormat="1" ht="46" customHeight="1" spans="1:28">
      <c r="A1097" s="45">
        <v>12</v>
      </c>
      <c r="B1097" s="17" t="s">
        <v>36</v>
      </c>
      <c r="C1097" s="17" t="s">
        <v>37</v>
      </c>
      <c r="D1097" s="17" t="s">
        <v>3602</v>
      </c>
      <c r="E1097" s="17" t="s">
        <v>39</v>
      </c>
      <c r="F1097" s="17" t="s">
        <v>40</v>
      </c>
      <c r="G1097" s="17" t="s">
        <v>41</v>
      </c>
      <c r="H1097" s="17" t="s">
        <v>3564</v>
      </c>
      <c r="I1097" s="17" t="s">
        <v>3583</v>
      </c>
      <c r="J1097" s="17" t="s">
        <v>56</v>
      </c>
      <c r="K1097" s="42" t="s">
        <v>44</v>
      </c>
      <c r="L1097" s="42" t="s">
        <v>511</v>
      </c>
      <c r="M1097" s="42" t="s">
        <v>582</v>
      </c>
      <c r="N1097" s="17" t="s">
        <v>47</v>
      </c>
      <c r="O1097" s="17">
        <v>90</v>
      </c>
      <c r="P1097" s="17">
        <v>90</v>
      </c>
      <c r="Q1097" s="17">
        <v>0</v>
      </c>
      <c r="R1097" s="17">
        <v>0</v>
      </c>
      <c r="S1097" s="17">
        <v>0</v>
      </c>
      <c r="T1097" s="17" t="s">
        <v>3603</v>
      </c>
      <c r="U1097" s="17" t="s">
        <v>3604</v>
      </c>
      <c r="V1097" s="53">
        <v>1</v>
      </c>
      <c r="W1097" s="53">
        <v>160</v>
      </c>
      <c r="X1097" s="53">
        <v>465</v>
      </c>
      <c r="Y1097" s="53">
        <v>29</v>
      </c>
      <c r="Z1097" s="57" t="s">
        <v>266</v>
      </c>
      <c r="AA1097" s="17" t="s">
        <v>52</v>
      </c>
      <c r="AB1097" s="17" t="s">
        <v>3586</v>
      </c>
    </row>
    <row r="1098" s="9" customFormat="1" ht="59" customHeight="1" spans="1:28">
      <c r="A1098" s="45">
        <v>13</v>
      </c>
      <c r="B1098" s="17" t="s">
        <v>36</v>
      </c>
      <c r="C1098" s="17" t="s">
        <v>37</v>
      </c>
      <c r="D1098" s="17" t="s">
        <v>3605</v>
      </c>
      <c r="E1098" s="17" t="s">
        <v>39</v>
      </c>
      <c r="F1098" s="17" t="s">
        <v>40</v>
      </c>
      <c r="G1098" s="17" t="s">
        <v>41</v>
      </c>
      <c r="H1098" s="17" t="s">
        <v>3564</v>
      </c>
      <c r="I1098" s="17" t="s">
        <v>3583</v>
      </c>
      <c r="J1098" s="17" t="s">
        <v>56</v>
      </c>
      <c r="K1098" s="42" t="s">
        <v>44</v>
      </c>
      <c r="L1098" s="42" t="s">
        <v>45</v>
      </c>
      <c r="M1098" s="42" t="s">
        <v>74</v>
      </c>
      <c r="N1098" s="17" t="s">
        <v>47</v>
      </c>
      <c r="O1098" s="17">
        <v>11.3</v>
      </c>
      <c r="P1098" s="17">
        <v>11.3</v>
      </c>
      <c r="Q1098" s="17">
        <v>0</v>
      </c>
      <c r="R1098" s="17">
        <v>0</v>
      </c>
      <c r="S1098" s="17">
        <v>0</v>
      </c>
      <c r="T1098" s="17" t="s">
        <v>3606</v>
      </c>
      <c r="U1098" s="17" t="s">
        <v>3607</v>
      </c>
      <c r="V1098" s="53">
        <v>1</v>
      </c>
      <c r="W1098" s="53">
        <v>80</v>
      </c>
      <c r="X1098" s="53">
        <v>286</v>
      </c>
      <c r="Y1098" s="53">
        <v>11</v>
      </c>
      <c r="Z1098" s="57" t="s">
        <v>266</v>
      </c>
      <c r="AA1098" s="17" t="s">
        <v>52</v>
      </c>
      <c r="AB1098" s="17" t="s">
        <v>3586</v>
      </c>
    </row>
    <row r="1099" s="9" customFormat="1" ht="53" customHeight="1" spans="1:28">
      <c r="A1099" s="45">
        <v>14</v>
      </c>
      <c r="B1099" s="17" t="s">
        <v>36</v>
      </c>
      <c r="C1099" s="17" t="s">
        <v>37</v>
      </c>
      <c r="D1099" s="17" t="s">
        <v>3608</v>
      </c>
      <c r="E1099" s="17" t="s">
        <v>39</v>
      </c>
      <c r="F1099" s="17" t="s">
        <v>40</v>
      </c>
      <c r="G1099" s="17" t="s">
        <v>41</v>
      </c>
      <c r="H1099" s="17" t="s">
        <v>3564</v>
      </c>
      <c r="I1099" s="17" t="s">
        <v>3583</v>
      </c>
      <c r="J1099" s="17" t="s">
        <v>56</v>
      </c>
      <c r="K1099" s="42" t="s">
        <v>44</v>
      </c>
      <c r="L1099" s="42" t="s">
        <v>511</v>
      </c>
      <c r="M1099" s="42" t="s">
        <v>582</v>
      </c>
      <c r="N1099" s="17" t="s">
        <v>47</v>
      </c>
      <c r="O1099" s="17">
        <v>44.38</v>
      </c>
      <c r="P1099" s="17">
        <v>44.38</v>
      </c>
      <c r="Q1099" s="17">
        <v>0</v>
      </c>
      <c r="R1099" s="17">
        <v>0</v>
      </c>
      <c r="S1099" s="17">
        <v>0</v>
      </c>
      <c r="T1099" s="17" t="s">
        <v>3609</v>
      </c>
      <c r="U1099" s="17" t="s">
        <v>3610</v>
      </c>
      <c r="V1099" s="53">
        <v>1</v>
      </c>
      <c r="W1099" s="53">
        <v>44</v>
      </c>
      <c r="X1099" s="53">
        <v>177</v>
      </c>
      <c r="Y1099" s="53">
        <v>15</v>
      </c>
      <c r="Z1099" s="57" t="s">
        <v>266</v>
      </c>
      <c r="AA1099" s="17" t="s">
        <v>52</v>
      </c>
      <c r="AB1099" s="17" t="s">
        <v>3586</v>
      </c>
    </row>
    <row r="1100" s="9" customFormat="1" ht="67" customHeight="1" spans="1:28">
      <c r="A1100" s="45">
        <v>15</v>
      </c>
      <c r="B1100" s="17" t="s">
        <v>36</v>
      </c>
      <c r="C1100" s="17" t="s">
        <v>37</v>
      </c>
      <c r="D1100" s="17" t="s">
        <v>3611</v>
      </c>
      <c r="E1100" s="17" t="s">
        <v>39</v>
      </c>
      <c r="F1100" s="17" t="s">
        <v>40</v>
      </c>
      <c r="G1100" s="17" t="s">
        <v>41</v>
      </c>
      <c r="H1100" s="17" t="s">
        <v>3564</v>
      </c>
      <c r="I1100" s="17" t="s">
        <v>3583</v>
      </c>
      <c r="J1100" s="17" t="s">
        <v>56</v>
      </c>
      <c r="K1100" s="42" t="s">
        <v>44</v>
      </c>
      <c r="L1100" s="42" t="s">
        <v>45</v>
      </c>
      <c r="M1100" s="42" t="s">
        <v>477</v>
      </c>
      <c r="N1100" s="17" t="s">
        <v>47</v>
      </c>
      <c r="O1100" s="17">
        <v>10.8</v>
      </c>
      <c r="P1100" s="17">
        <v>10.8</v>
      </c>
      <c r="Q1100" s="17">
        <v>0</v>
      </c>
      <c r="R1100" s="17">
        <v>0</v>
      </c>
      <c r="S1100" s="17">
        <v>0</v>
      </c>
      <c r="T1100" s="17" t="s">
        <v>3612</v>
      </c>
      <c r="U1100" s="17" t="s">
        <v>3613</v>
      </c>
      <c r="V1100" s="53">
        <v>1</v>
      </c>
      <c r="W1100" s="53">
        <v>98</v>
      </c>
      <c r="X1100" s="53">
        <v>263</v>
      </c>
      <c r="Y1100" s="53">
        <v>8</v>
      </c>
      <c r="Z1100" s="57" t="s">
        <v>266</v>
      </c>
      <c r="AA1100" s="17" t="s">
        <v>68</v>
      </c>
      <c r="AB1100" s="17" t="s">
        <v>3586</v>
      </c>
    </row>
    <row r="1101" s="9" customFormat="1" customHeight="1" spans="1:28">
      <c r="A1101" s="45">
        <v>16</v>
      </c>
      <c r="B1101" s="17" t="s">
        <v>36</v>
      </c>
      <c r="C1101" s="17" t="s">
        <v>37</v>
      </c>
      <c r="D1101" s="17" t="s">
        <v>3614</v>
      </c>
      <c r="E1101" s="17" t="s">
        <v>39</v>
      </c>
      <c r="F1101" s="17" t="s">
        <v>40</v>
      </c>
      <c r="G1101" s="17" t="s">
        <v>41</v>
      </c>
      <c r="H1101" s="17" t="s">
        <v>3564</v>
      </c>
      <c r="I1101" s="17" t="s">
        <v>3583</v>
      </c>
      <c r="J1101" s="17" t="s">
        <v>56</v>
      </c>
      <c r="K1101" s="42" t="s">
        <v>44</v>
      </c>
      <c r="L1101" s="42" t="s">
        <v>45</v>
      </c>
      <c r="M1101" s="42" t="s">
        <v>46</v>
      </c>
      <c r="N1101" s="17" t="s">
        <v>47</v>
      </c>
      <c r="O1101" s="17">
        <v>20</v>
      </c>
      <c r="P1101" s="17">
        <v>20</v>
      </c>
      <c r="Q1101" s="17">
        <v>0</v>
      </c>
      <c r="R1101" s="17">
        <v>0</v>
      </c>
      <c r="S1101" s="17">
        <v>0</v>
      </c>
      <c r="T1101" s="17" t="s">
        <v>3615</v>
      </c>
      <c r="U1101" s="17" t="s">
        <v>3616</v>
      </c>
      <c r="V1101" s="53">
        <v>1</v>
      </c>
      <c r="W1101" s="53">
        <v>30</v>
      </c>
      <c r="X1101" s="53">
        <v>150</v>
      </c>
      <c r="Y1101" s="53">
        <v>45</v>
      </c>
      <c r="Z1101" s="57">
        <v>0.98</v>
      </c>
      <c r="AA1101" s="17" t="s">
        <v>68</v>
      </c>
      <c r="AB1101" s="17" t="s">
        <v>3586</v>
      </c>
    </row>
    <row r="1102" s="9" customFormat="1" ht="45" customHeight="1" spans="1:28">
      <c r="A1102" s="45">
        <v>17</v>
      </c>
      <c r="B1102" s="17" t="s">
        <v>36</v>
      </c>
      <c r="C1102" s="17" t="s">
        <v>37</v>
      </c>
      <c r="D1102" s="17" t="s">
        <v>3617</v>
      </c>
      <c r="E1102" s="17" t="s">
        <v>39</v>
      </c>
      <c r="F1102" s="17" t="s">
        <v>40</v>
      </c>
      <c r="G1102" s="17" t="s">
        <v>41</v>
      </c>
      <c r="H1102" s="17" t="s">
        <v>3564</v>
      </c>
      <c r="I1102" s="17" t="s">
        <v>3583</v>
      </c>
      <c r="J1102" s="17" t="s">
        <v>56</v>
      </c>
      <c r="K1102" s="42" t="s">
        <v>44</v>
      </c>
      <c r="L1102" s="42" t="s">
        <v>45</v>
      </c>
      <c r="M1102" s="42" t="s">
        <v>74</v>
      </c>
      <c r="N1102" s="17" t="s">
        <v>47</v>
      </c>
      <c r="O1102" s="17">
        <v>22.6</v>
      </c>
      <c r="P1102" s="17">
        <v>22.6</v>
      </c>
      <c r="Q1102" s="17">
        <v>0</v>
      </c>
      <c r="R1102" s="17">
        <v>0</v>
      </c>
      <c r="S1102" s="17">
        <v>0</v>
      </c>
      <c r="T1102" s="17" t="s">
        <v>3618</v>
      </c>
      <c r="U1102" s="17" t="s">
        <v>3619</v>
      </c>
      <c r="V1102" s="53">
        <v>1</v>
      </c>
      <c r="W1102" s="53">
        <v>75</v>
      </c>
      <c r="X1102" s="53">
        <v>305</v>
      </c>
      <c r="Y1102" s="53">
        <v>106</v>
      </c>
      <c r="Z1102" s="57">
        <v>0.98</v>
      </c>
      <c r="AA1102" s="17" t="s">
        <v>68</v>
      </c>
      <c r="AB1102" s="17" t="s">
        <v>3586</v>
      </c>
    </row>
    <row r="1103" s="9" customFormat="1" customHeight="1" spans="1:28">
      <c r="A1103" s="45">
        <v>18</v>
      </c>
      <c r="B1103" s="17" t="s">
        <v>36</v>
      </c>
      <c r="C1103" s="17" t="s">
        <v>37</v>
      </c>
      <c r="D1103" s="17" t="s">
        <v>3620</v>
      </c>
      <c r="E1103" s="17" t="s">
        <v>39</v>
      </c>
      <c r="F1103" s="17" t="s">
        <v>40</v>
      </c>
      <c r="G1103" s="17" t="s">
        <v>41</v>
      </c>
      <c r="H1103" s="17" t="s">
        <v>3564</v>
      </c>
      <c r="I1103" s="17" t="s">
        <v>3621</v>
      </c>
      <c r="J1103" s="17" t="s">
        <v>43</v>
      </c>
      <c r="K1103" s="42" t="s">
        <v>44</v>
      </c>
      <c r="L1103" s="42" t="s">
        <v>326</v>
      </c>
      <c r="M1103" s="42" t="s">
        <v>327</v>
      </c>
      <c r="N1103" s="17" t="s">
        <v>47</v>
      </c>
      <c r="O1103" s="17">
        <v>12</v>
      </c>
      <c r="P1103" s="17">
        <v>12</v>
      </c>
      <c r="Q1103" s="17">
        <v>0</v>
      </c>
      <c r="R1103" s="17">
        <v>0</v>
      </c>
      <c r="S1103" s="17">
        <v>0</v>
      </c>
      <c r="T1103" s="17" t="s">
        <v>3622</v>
      </c>
      <c r="U1103" s="17" t="s">
        <v>3623</v>
      </c>
      <c r="V1103" s="53">
        <v>1</v>
      </c>
      <c r="W1103" s="53">
        <v>365</v>
      </c>
      <c r="X1103" s="53">
        <v>1293</v>
      </c>
      <c r="Y1103" s="53">
        <v>61</v>
      </c>
      <c r="Z1103" s="114">
        <v>0.97</v>
      </c>
      <c r="AA1103" s="17" t="s">
        <v>68</v>
      </c>
      <c r="AB1103" s="17" t="s">
        <v>3624</v>
      </c>
    </row>
    <row r="1104" s="9" customFormat="1" ht="55" customHeight="1" spans="1:28">
      <c r="A1104" s="45">
        <v>19</v>
      </c>
      <c r="B1104" s="17" t="s">
        <v>36</v>
      </c>
      <c r="C1104" s="17" t="s">
        <v>37</v>
      </c>
      <c r="D1104" s="17" t="s">
        <v>3625</v>
      </c>
      <c r="E1104" s="17" t="s">
        <v>39</v>
      </c>
      <c r="F1104" s="17" t="s">
        <v>40</v>
      </c>
      <c r="G1104" s="17" t="s">
        <v>41</v>
      </c>
      <c r="H1104" s="17" t="s">
        <v>3564</v>
      </c>
      <c r="I1104" s="17" t="s">
        <v>3621</v>
      </c>
      <c r="J1104" s="17" t="s">
        <v>43</v>
      </c>
      <c r="K1104" s="42" t="s">
        <v>44</v>
      </c>
      <c r="L1104" s="42" t="s">
        <v>45</v>
      </c>
      <c r="M1104" s="42" t="s">
        <v>477</v>
      </c>
      <c r="N1104" s="17" t="s">
        <v>47</v>
      </c>
      <c r="O1104" s="17">
        <v>7.5</v>
      </c>
      <c r="P1104" s="17">
        <v>7.5</v>
      </c>
      <c r="Q1104" s="17">
        <v>0</v>
      </c>
      <c r="R1104" s="17">
        <v>0</v>
      </c>
      <c r="S1104" s="17">
        <v>0</v>
      </c>
      <c r="T1104" s="17" t="s">
        <v>3626</v>
      </c>
      <c r="U1104" s="17" t="s">
        <v>3627</v>
      </c>
      <c r="V1104" s="53">
        <v>1</v>
      </c>
      <c r="W1104" s="53">
        <v>76</v>
      </c>
      <c r="X1104" s="53">
        <v>306</v>
      </c>
      <c r="Y1104" s="53">
        <v>23</v>
      </c>
      <c r="Z1104" s="114">
        <v>0.97</v>
      </c>
      <c r="AA1104" s="17" t="s">
        <v>68</v>
      </c>
      <c r="AB1104" s="17" t="s">
        <v>3624</v>
      </c>
    </row>
    <row r="1105" s="9" customFormat="1" ht="61" customHeight="1" spans="1:28">
      <c r="A1105" s="45">
        <v>20</v>
      </c>
      <c r="B1105" s="17" t="s">
        <v>36</v>
      </c>
      <c r="C1105" s="17" t="s">
        <v>37</v>
      </c>
      <c r="D1105" s="17" t="s">
        <v>3628</v>
      </c>
      <c r="E1105" s="17" t="s">
        <v>39</v>
      </c>
      <c r="F1105" s="17" t="s">
        <v>40</v>
      </c>
      <c r="G1105" s="17" t="s">
        <v>41</v>
      </c>
      <c r="H1105" s="17" t="s">
        <v>3564</v>
      </c>
      <c r="I1105" s="17" t="s">
        <v>3621</v>
      </c>
      <c r="J1105" s="17" t="s">
        <v>43</v>
      </c>
      <c r="K1105" s="42" t="s">
        <v>44</v>
      </c>
      <c r="L1105" s="42" t="s">
        <v>45</v>
      </c>
      <c r="M1105" s="42" t="s">
        <v>477</v>
      </c>
      <c r="N1105" s="17" t="s">
        <v>47</v>
      </c>
      <c r="O1105" s="17">
        <v>10.9</v>
      </c>
      <c r="P1105" s="17">
        <v>10.9</v>
      </c>
      <c r="Q1105" s="17">
        <v>0</v>
      </c>
      <c r="R1105" s="17">
        <v>0</v>
      </c>
      <c r="S1105" s="17">
        <v>0</v>
      </c>
      <c r="T1105" s="17" t="s">
        <v>3629</v>
      </c>
      <c r="U1105" s="17" t="s">
        <v>3630</v>
      </c>
      <c r="V1105" s="53">
        <v>1</v>
      </c>
      <c r="W1105" s="53">
        <v>52</v>
      </c>
      <c r="X1105" s="53">
        <v>135</v>
      </c>
      <c r="Y1105" s="53">
        <v>12</v>
      </c>
      <c r="Z1105" s="114">
        <v>0.97</v>
      </c>
      <c r="AA1105" s="17" t="s">
        <v>68</v>
      </c>
      <c r="AB1105" s="17" t="s">
        <v>3624</v>
      </c>
    </row>
    <row r="1106" s="9" customFormat="1" customHeight="1" spans="1:28">
      <c r="A1106" s="45">
        <v>21</v>
      </c>
      <c r="B1106" s="17" t="s">
        <v>36</v>
      </c>
      <c r="C1106" s="17" t="s">
        <v>37</v>
      </c>
      <c r="D1106" s="17" t="s">
        <v>3631</v>
      </c>
      <c r="E1106" s="17" t="s">
        <v>39</v>
      </c>
      <c r="F1106" s="17" t="s">
        <v>40</v>
      </c>
      <c r="G1106" s="17" t="s">
        <v>41</v>
      </c>
      <c r="H1106" s="17" t="s">
        <v>3564</v>
      </c>
      <c r="I1106" s="17" t="s">
        <v>3621</v>
      </c>
      <c r="J1106" s="17" t="s">
        <v>43</v>
      </c>
      <c r="K1106" s="42" t="s">
        <v>44</v>
      </c>
      <c r="L1106" s="42" t="s">
        <v>45</v>
      </c>
      <c r="M1106" s="42" t="s">
        <v>74</v>
      </c>
      <c r="N1106" s="17" t="s">
        <v>47</v>
      </c>
      <c r="O1106" s="17">
        <v>14.5</v>
      </c>
      <c r="P1106" s="17">
        <v>14.5</v>
      </c>
      <c r="Q1106" s="17">
        <v>0</v>
      </c>
      <c r="R1106" s="17">
        <v>0</v>
      </c>
      <c r="S1106" s="17">
        <v>0</v>
      </c>
      <c r="T1106" s="17" t="s">
        <v>3632</v>
      </c>
      <c r="U1106" s="17" t="s">
        <v>3633</v>
      </c>
      <c r="V1106" s="53">
        <v>1</v>
      </c>
      <c r="W1106" s="53">
        <v>66</v>
      </c>
      <c r="X1106" s="53">
        <v>125</v>
      </c>
      <c r="Y1106" s="53">
        <v>8</v>
      </c>
      <c r="Z1106" s="114">
        <v>0.97</v>
      </c>
      <c r="AA1106" s="17" t="s">
        <v>68</v>
      </c>
      <c r="AB1106" s="17" t="s">
        <v>3624</v>
      </c>
    </row>
    <row r="1107" s="9" customFormat="1" ht="55" customHeight="1" spans="1:28">
      <c r="A1107" s="45">
        <v>22</v>
      </c>
      <c r="B1107" s="17" t="s">
        <v>36</v>
      </c>
      <c r="C1107" s="17" t="s">
        <v>37</v>
      </c>
      <c r="D1107" s="17" t="s">
        <v>3634</v>
      </c>
      <c r="E1107" s="17" t="s">
        <v>39</v>
      </c>
      <c r="F1107" s="17" t="s">
        <v>40</v>
      </c>
      <c r="G1107" s="17" t="s">
        <v>41</v>
      </c>
      <c r="H1107" s="17" t="s">
        <v>3564</v>
      </c>
      <c r="I1107" s="17" t="s">
        <v>3635</v>
      </c>
      <c r="J1107" s="17" t="s">
        <v>43</v>
      </c>
      <c r="K1107" s="42" t="s">
        <v>44</v>
      </c>
      <c r="L1107" s="42" t="s">
        <v>45</v>
      </c>
      <c r="M1107" s="42" t="s">
        <v>74</v>
      </c>
      <c r="N1107" s="17" t="s">
        <v>47</v>
      </c>
      <c r="O1107" s="17">
        <v>17.5</v>
      </c>
      <c r="P1107" s="17">
        <v>17.5</v>
      </c>
      <c r="Q1107" s="17">
        <v>0</v>
      </c>
      <c r="R1107" s="17">
        <v>0</v>
      </c>
      <c r="S1107" s="17">
        <v>0</v>
      </c>
      <c r="T1107" s="17" t="s">
        <v>3636</v>
      </c>
      <c r="U1107" s="17" t="s">
        <v>3637</v>
      </c>
      <c r="V1107" s="53">
        <v>1</v>
      </c>
      <c r="W1107" s="53">
        <v>68</v>
      </c>
      <c r="X1107" s="53">
        <v>230</v>
      </c>
      <c r="Y1107" s="53">
        <v>15</v>
      </c>
      <c r="Z1107" s="57">
        <v>0.96</v>
      </c>
      <c r="AA1107" s="17" t="s">
        <v>68</v>
      </c>
      <c r="AB1107" s="17" t="s">
        <v>3638</v>
      </c>
    </row>
    <row r="1108" s="9" customFormat="1" customHeight="1" spans="1:28">
      <c r="A1108" s="45">
        <v>23</v>
      </c>
      <c r="B1108" s="17" t="s">
        <v>36</v>
      </c>
      <c r="C1108" s="17" t="s">
        <v>37</v>
      </c>
      <c r="D1108" s="17" t="s">
        <v>3639</v>
      </c>
      <c r="E1108" s="17" t="s">
        <v>39</v>
      </c>
      <c r="F1108" s="17" t="s">
        <v>40</v>
      </c>
      <c r="G1108" s="17" t="s">
        <v>41</v>
      </c>
      <c r="H1108" s="17" t="s">
        <v>3564</v>
      </c>
      <c r="I1108" s="17" t="s">
        <v>3635</v>
      </c>
      <c r="J1108" s="17" t="s">
        <v>43</v>
      </c>
      <c r="K1108" s="42" t="s">
        <v>44</v>
      </c>
      <c r="L1108" s="42" t="s">
        <v>45</v>
      </c>
      <c r="M1108" s="42" t="s">
        <v>477</v>
      </c>
      <c r="N1108" s="17" t="s">
        <v>47</v>
      </c>
      <c r="O1108" s="17">
        <v>9.3</v>
      </c>
      <c r="P1108" s="17">
        <v>9.3</v>
      </c>
      <c r="Q1108" s="17">
        <v>0</v>
      </c>
      <c r="R1108" s="17">
        <v>0</v>
      </c>
      <c r="S1108" s="17">
        <v>0</v>
      </c>
      <c r="T1108" s="17" t="s">
        <v>3640</v>
      </c>
      <c r="U1108" s="17" t="s">
        <v>3627</v>
      </c>
      <c r="V1108" s="53">
        <v>1</v>
      </c>
      <c r="W1108" s="53">
        <v>62</v>
      </c>
      <c r="X1108" s="53">
        <v>375</v>
      </c>
      <c r="Y1108" s="53">
        <v>23</v>
      </c>
      <c r="Z1108" s="57">
        <v>0.97</v>
      </c>
      <c r="AA1108" s="17" t="s">
        <v>68</v>
      </c>
      <c r="AB1108" s="17" t="s">
        <v>3638</v>
      </c>
    </row>
    <row r="1109" s="9" customFormat="1" ht="55" customHeight="1" spans="1:28">
      <c r="A1109" s="45">
        <v>24</v>
      </c>
      <c r="B1109" s="17" t="s">
        <v>36</v>
      </c>
      <c r="C1109" s="17" t="s">
        <v>37</v>
      </c>
      <c r="D1109" s="17" t="s">
        <v>3641</v>
      </c>
      <c r="E1109" s="17" t="s">
        <v>39</v>
      </c>
      <c r="F1109" s="17" t="s">
        <v>40</v>
      </c>
      <c r="G1109" s="17" t="s">
        <v>41</v>
      </c>
      <c r="H1109" s="17" t="s">
        <v>3564</v>
      </c>
      <c r="I1109" s="17" t="s">
        <v>3635</v>
      </c>
      <c r="J1109" s="17" t="s">
        <v>43</v>
      </c>
      <c r="K1109" s="42" t="s">
        <v>44</v>
      </c>
      <c r="L1109" s="42" t="s">
        <v>45</v>
      </c>
      <c r="M1109" s="42" t="s">
        <v>74</v>
      </c>
      <c r="N1109" s="17" t="s">
        <v>47</v>
      </c>
      <c r="O1109" s="17">
        <v>16.8</v>
      </c>
      <c r="P1109" s="17">
        <v>16.8</v>
      </c>
      <c r="Q1109" s="17">
        <v>0</v>
      </c>
      <c r="R1109" s="17">
        <v>0</v>
      </c>
      <c r="S1109" s="17">
        <v>0</v>
      </c>
      <c r="T1109" s="17" t="s">
        <v>3642</v>
      </c>
      <c r="U1109" s="17" t="s">
        <v>3643</v>
      </c>
      <c r="V1109" s="53">
        <v>1</v>
      </c>
      <c r="W1109" s="53">
        <v>78</v>
      </c>
      <c r="X1109" s="53">
        <v>210</v>
      </c>
      <c r="Y1109" s="53">
        <v>21</v>
      </c>
      <c r="Z1109" s="57">
        <v>0.97</v>
      </c>
      <c r="AA1109" s="17" t="s">
        <v>68</v>
      </c>
      <c r="AB1109" s="17" t="s">
        <v>3638</v>
      </c>
    </row>
    <row r="1110" s="9" customFormat="1" customHeight="1" spans="1:28">
      <c r="A1110" s="45">
        <v>25</v>
      </c>
      <c r="B1110" s="17" t="s">
        <v>60</v>
      </c>
      <c r="C1110" s="17" t="s">
        <v>37</v>
      </c>
      <c r="D1110" s="17" t="s">
        <v>3644</v>
      </c>
      <c r="E1110" s="17" t="s">
        <v>39</v>
      </c>
      <c r="F1110" s="17" t="s">
        <v>40</v>
      </c>
      <c r="G1110" s="17" t="s">
        <v>41</v>
      </c>
      <c r="H1110" s="17" t="s">
        <v>3564</v>
      </c>
      <c r="I1110" s="17" t="s">
        <v>3635</v>
      </c>
      <c r="J1110" s="17" t="s">
        <v>43</v>
      </c>
      <c r="K1110" s="42" t="s">
        <v>63</v>
      </c>
      <c r="L1110" s="42" t="s">
        <v>173</v>
      </c>
      <c r="M1110" s="42" t="s">
        <v>548</v>
      </c>
      <c r="N1110" s="17" t="s">
        <v>47</v>
      </c>
      <c r="O1110" s="17">
        <v>25</v>
      </c>
      <c r="P1110" s="17">
        <v>25</v>
      </c>
      <c r="Q1110" s="17">
        <v>0</v>
      </c>
      <c r="R1110" s="17">
        <v>0</v>
      </c>
      <c r="S1110" s="17">
        <v>0</v>
      </c>
      <c r="T1110" s="17" t="s">
        <v>3645</v>
      </c>
      <c r="U1110" s="17" t="s">
        <v>3646</v>
      </c>
      <c r="V1110" s="53">
        <v>1</v>
      </c>
      <c r="W1110" s="53">
        <v>86</v>
      </c>
      <c r="X1110" s="53">
        <v>412</v>
      </c>
      <c r="Y1110" s="53">
        <v>19</v>
      </c>
      <c r="Z1110" s="57">
        <v>0.98</v>
      </c>
      <c r="AA1110" s="17" t="s">
        <v>68</v>
      </c>
      <c r="AB1110" s="17" t="s">
        <v>3638</v>
      </c>
    </row>
    <row r="1111" s="9" customFormat="1" customHeight="1" spans="1:28">
      <c r="A1111" s="45">
        <v>26</v>
      </c>
      <c r="B1111" s="17" t="s">
        <v>36</v>
      </c>
      <c r="C1111" s="17" t="s">
        <v>37</v>
      </c>
      <c r="D1111" s="17" t="s">
        <v>3647</v>
      </c>
      <c r="E1111" s="17" t="s">
        <v>39</v>
      </c>
      <c r="F1111" s="17" t="s">
        <v>40</v>
      </c>
      <c r="G1111" s="17" t="s">
        <v>41</v>
      </c>
      <c r="H1111" s="17" t="s">
        <v>3564</v>
      </c>
      <c r="I1111" s="17" t="s">
        <v>3635</v>
      </c>
      <c r="J1111" s="17" t="s">
        <v>43</v>
      </c>
      <c r="K1111" s="42" t="s">
        <v>44</v>
      </c>
      <c r="L1111" s="42" t="s">
        <v>45</v>
      </c>
      <c r="M1111" s="42" t="s">
        <v>477</v>
      </c>
      <c r="N1111" s="17" t="s">
        <v>47</v>
      </c>
      <c r="O1111" s="17">
        <v>8</v>
      </c>
      <c r="P1111" s="17">
        <v>8</v>
      </c>
      <c r="Q1111" s="17">
        <v>0</v>
      </c>
      <c r="R1111" s="17">
        <v>0</v>
      </c>
      <c r="S1111" s="17">
        <v>0</v>
      </c>
      <c r="T1111" s="17" t="s">
        <v>3648</v>
      </c>
      <c r="U1111" s="17" t="s">
        <v>3649</v>
      </c>
      <c r="V1111" s="53">
        <v>1</v>
      </c>
      <c r="W1111" s="53">
        <v>58</v>
      </c>
      <c r="X1111" s="53">
        <v>190</v>
      </c>
      <c r="Y1111" s="53">
        <v>13</v>
      </c>
      <c r="Z1111" s="57">
        <v>0.97</v>
      </c>
      <c r="AA1111" s="17" t="s">
        <v>68</v>
      </c>
      <c r="AB1111" s="17" t="s">
        <v>3638</v>
      </c>
    </row>
    <row r="1112" s="9" customFormat="1" ht="115" customHeight="1" spans="1:28">
      <c r="A1112" s="45">
        <v>27</v>
      </c>
      <c r="B1112" s="17" t="s">
        <v>36</v>
      </c>
      <c r="C1112" s="17" t="s">
        <v>37</v>
      </c>
      <c r="D1112" s="17" t="s">
        <v>3650</v>
      </c>
      <c r="E1112" s="17" t="s">
        <v>39</v>
      </c>
      <c r="F1112" s="17" t="s">
        <v>40</v>
      </c>
      <c r="G1112" s="17" t="s">
        <v>41</v>
      </c>
      <c r="H1112" s="17" t="s">
        <v>3564</v>
      </c>
      <c r="I1112" s="17" t="s">
        <v>3651</v>
      </c>
      <c r="J1112" s="17" t="s">
        <v>103</v>
      </c>
      <c r="K1112" s="42" t="s">
        <v>44</v>
      </c>
      <c r="L1112" s="42" t="s">
        <v>45</v>
      </c>
      <c r="M1112" s="42" t="s">
        <v>477</v>
      </c>
      <c r="N1112" s="17" t="s">
        <v>47</v>
      </c>
      <c r="O1112" s="17">
        <v>17.9</v>
      </c>
      <c r="P1112" s="17">
        <v>17.9</v>
      </c>
      <c r="Q1112" s="17">
        <v>0</v>
      </c>
      <c r="R1112" s="17">
        <v>0</v>
      </c>
      <c r="S1112" s="17">
        <v>0</v>
      </c>
      <c r="T1112" s="17" t="s">
        <v>3652</v>
      </c>
      <c r="U1112" s="17" t="s">
        <v>3653</v>
      </c>
      <c r="V1112" s="53">
        <v>1</v>
      </c>
      <c r="W1112" s="53">
        <v>53</v>
      </c>
      <c r="X1112" s="53">
        <v>261</v>
      </c>
      <c r="Y1112" s="53">
        <v>21</v>
      </c>
      <c r="Z1112" s="114">
        <v>0.97</v>
      </c>
      <c r="AA1112" s="17" t="s">
        <v>68</v>
      </c>
      <c r="AB1112" s="17" t="s">
        <v>3654</v>
      </c>
    </row>
    <row r="1113" s="9" customFormat="1" customHeight="1" spans="1:28">
      <c r="A1113" s="45">
        <v>28</v>
      </c>
      <c r="B1113" s="17" t="s">
        <v>36</v>
      </c>
      <c r="C1113" s="17" t="s">
        <v>37</v>
      </c>
      <c r="D1113" s="17" t="s">
        <v>3655</v>
      </c>
      <c r="E1113" s="17" t="s">
        <v>39</v>
      </c>
      <c r="F1113" s="17" t="s">
        <v>40</v>
      </c>
      <c r="G1113" s="17" t="s">
        <v>41</v>
      </c>
      <c r="H1113" s="17" t="s">
        <v>3564</v>
      </c>
      <c r="I1113" s="17" t="s">
        <v>3651</v>
      </c>
      <c r="J1113" s="17" t="s">
        <v>103</v>
      </c>
      <c r="K1113" s="42" t="s">
        <v>44</v>
      </c>
      <c r="L1113" s="42" t="s">
        <v>45</v>
      </c>
      <c r="M1113" s="42" t="s">
        <v>74</v>
      </c>
      <c r="N1113" s="17" t="s">
        <v>47</v>
      </c>
      <c r="O1113" s="17">
        <v>9.6</v>
      </c>
      <c r="P1113" s="17">
        <v>9.6</v>
      </c>
      <c r="Q1113" s="17">
        <v>0</v>
      </c>
      <c r="R1113" s="17">
        <v>0</v>
      </c>
      <c r="S1113" s="17">
        <v>0</v>
      </c>
      <c r="T1113" s="17" t="s">
        <v>3656</v>
      </c>
      <c r="U1113" s="17" t="s">
        <v>3657</v>
      </c>
      <c r="V1113" s="53">
        <v>1</v>
      </c>
      <c r="W1113" s="53">
        <v>176</v>
      </c>
      <c r="X1113" s="53">
        <v>603</v>
      </c>
      <c r="Y1113" s="53">
        <v>42</v>
      </c>
      <c r="Z1113" s="114">
        <v>0.96</v>
      </c>
      <c r="AA1113" s="17" t="s">
        <v>68</v>
      </c>
      <c r="AB1113" s="17" t="s">
        <v>3654</v>
      </c>
    </row>
    <row r="1114" s="9" customFormat="1" ht="59" customHeight="1" spans="1:28">
      <c r="A1114" s="45">
        <v>29</v>
      </c>
      <c r="B1114" s="17" t="s">
        <v>60</v>
      </c>
      <c r="C1114" s="17" t="s">
        <v>37</v>
      </c>
      <c r="D1114" s="17" t="s">
        <v>3658</v>
      </c>
      <c r="E1114" s="17" t="s">
        <v>39</v>
      </c>
      <c r="F1114" s="17" t="s">
        <v>40</v>
      </c>
      <c r="G1114" s="17" t="s">
        <v>41</v>
      </c>
      <c r="H1114" s="17" t="s">
        <v>3564</v>
      </c>
      <c r="I1114" s="17" t="s">
        <v>3651</v>
      </c>
      <c r="J1114" s="17" t="s">
        <v>103</v>
      </c>
      <c r="K1114" s="42" t="s">
        <v>63</v>
      </c>
      <c r="L1114" s="42" t="s">
        <v>235</v>
      </c>
      <c r="M1114" s="42" t="s">
        <v>424</v>
      </c>
      <c r="N1114" s="17" t="s">
        <v>47</v>
      </c>
      <c r="O1114" s="17">
        <v>45</v>
      </c>
      <c r="P1114" s="17">
        <v>45</v>
      </c>
      <c r="Q1114" s="17">
        <v>0</v>
      </c>
      <c r="R1114" s="17">
        <v>0</v>
      </c>
      <c r="S1114" s="17">
        <v>0</v>
      </c>
      <c r="T1114" s="17" t="s">
        <v>3659</v>
      </c>
      <c r="U1114" s="17" t="s">
        <v>3660</v>
      </c>
      <c r="V1114" s="53">
        <v>1</v>
      </c>
      <c r="W1114" s="53">
        <v>61</v>
      </c>
      <c r="X1114" s="53">
        <v>281</v>
      </c>
      <c r="Y1114" s="53">
        <v>11</v>
      </c>
      <c r="Z1114" s="57">
        <v>0.98</v>
      </c>
      <c r="AA1114" s="17" t="s">
        <v>68</v>
      </c>
      <c r="AB1114" s="17" t="s">
        <v>3654</v>
      </c>
    </row>
    <row r="1115" s="9" customFormat="1" ht="61" customHeight="1" spans="1:28">
      <c r="A1115" s="45">
        <v>30</v>
      </c>
      <c r="B1115" s="17" t="s">
        <v>36</v>
      </c>
      <c r="C1115" s="17" t="s">
        <v>37</v>
      </c>
      <c r="D1115" s="17" t="s">
        <v>3661</v>
      </c>
      <c r="E1115" s="17" t="s">
        <v>39</v>
      </c>
      <c r="F1115" s="17" t="s">
        <v>40</v>
      </c>
      <c r="G1115" s="17" t="s">
        <v>41</v>
      </c>
      <c r="H1115" s="17" t="s">
        <v>3564</v>
      </c>
      <c r="I1115" s="17" t="s">
        <v>3662</v>
      </c>
      <c r="J1115" s="17" t="s">
        <v>103</v>
      </c>
      <c r="K1115" s="42" t="s">
        <v>44</v>
      </c>
      <c r="L1115" s="42" t="s">
        <v>45</v>
      </c>
      <c r="M1115" s="42" t="s">
        <v>477</v>
      </c>
      <c r="N1115" s="17" t="s">
        <v>47</v>
      </c>
      <c r="O1115" s="17">
        <v>23.5</v>
      </c>
      <c r="P1115" s="17">
        <v>23.5</v>
      </c>
      <c r="Q1115" s="17">
        <v>0</v>
      </c>
      <c r="R1115" s="17">
        <v>0</v>
      </c>
      <c r="S1115" s="17">
        <v>0</v>
      </c>
      <c r="T1115" s="17" t="s">
        <v>3663</v>
      </c>
      <c r="U1115" s="17" t="s">
        <v>3664</v>
      </c>
      <c r="V1115" s="53">
        <v>1</v>
      </c>
      <c r="W1115" s="53">
        <v>83</v>
      </c>
      <c r="X1115" s="53">
        <v>314</v>
      </c>
      <c r="Y1115" s="53">
        <v>23</v>
      </c>
      <c r="Z1115" s="57">
        <v>0.98</v>
      </c>
      <c r="AA1115" s="17" t="s">
        <v>68</v>
      </c>
      <c r="AB1115" s="17" t="s">
        <v>3665</v>
      </c>
    </row>
    <row r="1116" s="9" customFormat="1" ht="64" customHeight="1" spans="1:28">
      <c r="A1116" s="45">
        <v>31</v>
      </c>
      <c r="B1116" s="17" t="s">
        <v>36</v>
      </c>
      <c r="C1116" s="17" t="s">
        <v>37</v>
      </c>
      <c r="D1116" s="17" t="s">
        <v>3666</v>
      </c>
      <c r="E1116" s="17" t="s">
        <v>39</v>
      </c>
      <c r="F1116" s="17" t="s">
        <v>40</v>
      </c>
      <c r="G1116" s="17" t="s">
        <v>41</v>
      </c>
      <c r="H1116" s="17" t="s">
        <v>3564</v>
      </c>
      <c r="I1116" s="17" t="s">
        <v>3662</v>
      </c>
      <c r="J1116" s="17" t="s">
        <v>103</v>
      </c>
      <c r="K1116" s="42" t="s">
        <v>44</v>
      </c>
      <c r="L1116" s="42" t="s">
        <v>45</v>
      </c>
      <c r="M1116" s="42" t="s">
        <v>46</v>
      </c>
      <c r="N1116" s="17" t="s">
        <v>47</v>
      </c>
      <c r="O1116" s="17">
        <v>20.1</v>
      </c>
      <c r="P1116" s="17">
        <v>20.1</v>
      </c>
      <c r="Q1116" s="17">
        <v>0</v>
      </c>
      <c r="R1116" s="17">
        <v>0</v>
      </c>
      <c r="S1116" s="17">
        <v>0</v>
      </c>
      <c r="T1116" s="17" t="s">
        <v>3667</v>
      </c>
      <c r="U1116" s="17" t="s">
        <v>3668</v>
      </c>
      <c r="V1116" s="53">
        <v>1</v>
      </c>
      <c r="W1116" s="53">
        <v>59</v>
      </c>
      <c r="X1116" s="53">
        <v>188</v>
      </c>
      <c r="Y1116" s="53">
        <v>10</v>
      </c>
      <c r="Z1116" s="57">
        <v>0.98</v>
      </c>
      <c r="AA1116" s="17" t="s">
        <v>52</v>
      </c>
      <c r="AB1116" s="17" t="s">
        <v>3665</v>
      </c>
    </row>
    <row r="1117" s="9" customFormat="1" ht="85" customHeight="1" spans="1:28">
      <c r="A1117" s="45">
        <v>32</v>
      </c>
      <c r="B1117" s="17" t="s">
        <v>36</v>
      </c>
      <c r="C1117" s="17" t="s">
        <v>37</v>
      </c>
      <c r="D1117" s="17" t="s">
        <v>3669</v>
      </c>
      <c r="E1117" s="17" t="s">
        <v>39</v>
      </c>
      <c r="F1117" s="17" t="s">
        <v>40</v>
      </c>
      <c r="G1117" s="17" t="s">
        <v>41</v>
      </c>
      <c r="H1117" s="17" t="s">
        <v>3564</v>
      </c>
      <c r="I1117" s="17" t="s">
        <v>3662</v>
      </c>
      <c r="J1117" s="17" t="s">
        <v>103</v>
      </c>
      <c r="K1117" s="42" t="s">
        <v>44</v>
      </c>
      <c r="L1117" s="42" t="s">
        <v>45</v>
      </c>
      <c r="M1117" s="42" t="s">
        <v>46</v>
      </c>
      <c r="N1117" s="17" t="s">
        <v>47</v>
      </c>
      <c r="O1117" s="17">
        <v>15.3</v>
      </c>
      <c r="P1117" s="17">
        <v>15.3</v>
      </c>
      <c r="Q1117" s="17">
        <v>0</v>
      </c>
      <c r="R1117" s="17">
        <v>0</v>
      </c>
      <c r="S1117" s="17">
        <v>0</v>
      </c>
      <c r="T1117" s="17" t="s">
        <v>3670</v>
      </c>
      <c r="U1117" s="17" t="s">
        <v>3671</v>
      </c>
      <c r="V1117" s="53">
        <v>1</v>
      </c>
      <c r="W1117" s="53">
        <v>152</v>
      </c>
      <c r="X1117" s="53">
        <v>465</v>
      </c>
      <c r="Y1117" s="53">
        <v>12</v>
      </c>
      <c r="Z1117" s="57">
        <v>0.98</v>
      </c>
      <c r="AA1117" s="17" t="s">
        <v>52</v>
      </c>
      <c r="AB1117" s="17" t="s">
        <v>3665</v>
      </c>
    </row>
    <row r="1118" s="9" customFormat="1" customHeight="1" spans="1:28">
      <c r="A1118" s="45">
        <v>33</v>
      </c>
      <c r="B1118" s="17" t="s">
        <v>36</v>
      </c>
      <c r="C1118" s="17" t="s">
        <v>37</v>
      </c>
      <c r="D1118" s="17" t="s">
        <v>3672</v>
      </c>
      <c r="E1118" s="17" t="s">
        <v>39</v>
      </c>
      <c r="F1118" s="17" t="s">
        <v>40</v>
      </c>
      <c r="G1118" s="17" t="s">
        <v>41</v>
      </c>
      <c r="H1118" s="17" t="s">
        <v>3564</v>
      </c>
      <c r="I1118" s="17" t="s">
        <v>3662</v>
      </c>
      <c r="J1118" s="17" t="s">
        <v>103</v>
      </c>
      <c r="K1118" s="42" t="s">
        <v>44</v>
      </c>
      <c r="L1118" s="42" t="s">
        <v>45</v>
      </c>
      <c r="M1118" s="42" t="s">
        <v>477</v>
      </c>
      <c r="N1118" s="17" t="s">
        <v>47</v>
      </c>
      <c r="O1118" s="17">
        <v>23.5</v>
      </c>
      <c r="P1118" s="17">
        <v>23.5</v>
      </c>
      <c r="Q1118" s="17">
        <v>0</v>
      </c>
      <c r="R1118" s="17">
        <v>0</v>
      </c>
      <c r="S1118" s="17">
        <v>0</v>
      </c>
      <c r="T1118" s="17" t="s">
        <v>3673</v>
      </c>
      <c r="U1118" s="17" t="s">
        <v>3674</v>
      </c>
      <c r="V1118" s="53">
        <v>1</v>
      </c>
      <c r="W1118" s="53">
        <v>55</v>
      </c>
      <c r="X1118" s="53">
        <v>197</v>
      </c>
      <c r="Y1118" s="53">
        <v>10</v>
      </c>
      <c r="Z1118" s="57">
        <v>0.98</v>
      </c>
      <c r="AA1118" s="17" t="s">
        <v>68</v>
      </c>
      <c r="AB1118" s="17" t="s">
        <v>3665</v>
      </c>
    </row>
    <row r="1119" s="9" customFormat="1" customHeight="1" spans="1:28">
      <c r="A1119" s="45">
        <v>34</v>
      </c>
      <c r="B1119" s="17" t="s">
        <v>36</v>
      </c>
      <c r="C1119" s="17" t="s">
        <v>37</v>
      </c>
      <c r="D1119" s="17" t="s">
        <v>3675</v>
      </c>
      <c r="E1119" s="17" t="s">
        <v>39</v>
      </c>
      <c r="F1119" s="17" t="s">
        <v>40</v>
      </c>
      <c r="G1119" s="17" t="s">
        <v>41</v>
      </c>
      <c r="H1119" s="17" t="s">
        <v>3564</v>
      </c>
      <c r="I1119" s="17" t="s">
        <v>3662</v>
      </c>
      <c r="J1119" s="17" t="s">
        <v>103</v>
      </c>
      <c r="K1119" s="42" t="s">
        <v>44</v>
      </c>
      <c r="L1119" s="42" t="s">
        <v>45</v>
      </c>
      <c r="M1119" s="42" t="s">
        <v>74</v>
      </c>
      <c r="N1119" s="17" t="s">
        <v>47</v>
      </c>
      <c r="O1119" s="17">
        <v>6.5</v>
      </c>
      <c r="P1119" s="17">
        <v>6.5</v>
      </c>
      <c r="Q1119" s="17">
        <v>0</v>
      </c>
      <c r="R1119" s="17">
        <v>0</v>
      </c>
      <c r="S1119" s="17">
        <v>0</v>
      </c>
      <c r="T1119" s="17" t="s">
        <v>3676</v>
      </c>
      <c r="U1119" s="17" t="s">
        <v>3677</v>
      </c>
      <c r="V1119" s="53">
        <v>1</v>
      </c>
      <c r="W1119" s="53">
        <v>58</v>
      </c>
      <c r="X1119" s="53">
        <v>186</v>
      </c>
      <c r="Y1119" s="53">
        <v>13</v>
      </c>
      <c r="Z1119" s="57">
        <v>0.98</v>
      </c>
      <c r="AA1119" s="17" t="s">
        <v>68</v>
      </c>
      <c r="AB1119" s="17" t="s">
        <v>3665</v>
      </c>
    </row>
    <row r="1120" s="9" customFormat="1" ht="40" customHeight="1" spans="1:28">
      <c r="A1120" s="45">
        <v>35</v>
      </c>
      <c r="B1120" s="17" t="s">
        <v>36</v>
      </c>
      <c r="C1120" s="17" t="s">
        <v>37</v>
      </c>
      <c r="D1120" s="17" t="s">
        <v>3678</v>
      </c>
      <c r="E1120" s="17" t="s">
        <v>39</v>
      </c>
      <c r="F1120" s="17" t="s">
        <v>40</v>
      </c>
      <c r="G1120" s="17" t="s">
        <v>41</v>
      </c>
      <c r="H1120" s="17" t="s">
        <v>3564</v>
      </c>
      <c r="I1120" s="17" t="s">
        <v>3679</v>
      </c>
      <c r="J1120" s="17" t="s">
        <v>43</v>
      </c>
      <c r="K1120" s="42" t="s">
        <v>44</v>
      </c>
      <c r="L1120" s="42" t="s">
        <v>45</v>
      </c>
      <c r="M1120" s="42" t="s">
        <v>46</v>
      </c>
      <c r="N1120" s="17" t="s">
        <v>47</v>
      </c>
      <c r="O1120" s="17">
        <v>22</v>
      </c>
      <c r="P1120" s="17">
        <v>22</v>
      </c>
      <c r="Q1120" s="17">
        <v>0</v>
      </c>
      <c r="R1120" s="17">
        <v>0</v>
      </c>
      <c r="S1120" s="17">
        <v>0</v>
      </c>
      <c r="T1120" s="17" t="s">
        <v>3680</v>
      </c>
      <c r="U1120" s="17" t="s">
        <v>3604</v>
      </c>
      <c r="V1120" s="53">
        <v>1</v>
      </c>
      <c r="W1120" s="53">
        <v>160</v>
      </c>
      <c r="X1120" s="53">
        <v>573</v>
      </c>
      <c r="Y1120" s="53">
        <v>13</v>
      </c>
      <c r="Z1120" s="57" t="s">
        <v>106</v>
      </c>
      <c r="AA1120" s="17" t="s">
        <v>52</v>
      </c>
      <c r="AB1120" s="17" t="s">
        <v>3681</v>
      </c>
    </row>
    <row r="1121" s="9" customFormat="1" ht="90" customHeight="1" spans="1:28">
      <c r="A1121" s="45">
        <v>36</v>
      </c>
      <c r="B1121" s="17" t="s">
        <v>36</v>
      </c>
      <c r="C1121" s="17" t="s">
        <v>37</v>
      </c>
      <c r="D1121" s="17" t="s">
        <v>3682</v>
      </c>
      <c r="E1121" s="17" t="s">
        <v>39</v>
      </c>
      <c r="F1121" s="17" t="s">
        <v>40</v>
      </c>
      <c r="G1121" s="17" t="s">
        <v>41</v>
      </c>
      <c r="H1121" s="17" t="s">
        <v>3564</v>
      </c>
      <c r="I1121" s="17" t="s">
        <v>3679</v>
      </c>
      <c r="J1121" s="17" t="s">
        <v>43</v>
      </c>
      <c r="K1121" s="42" t="s">
        <v>44</v>
      </c>
      <c r="L1121" s="42" t="s">
        <v>45</v>
      </c>
      <c r="M1121" s="42" t="s">
        <v>477</v>
      </c>
      <c r="N1121" s="17" t="s">
        <v>47</v>
      </c>
      <c r="O1121" s="17">
        <v>16.8</v>
      </c>
      <c r="P1121" s="17">
        <v>16.8</v>
      </c>
      <c r="Q1121" s="17">
        <v>0</v>
      </c>
      <c r="R1121" s="17">
        <v>0</v>
      </c>
      <c r="S1121" s="17">
        <v>0</v>
      </c>
      <c r="T1121" s="60" t="s">
        <v>3683</v>
      </c>
      <c r="U1121" s="17" t="s">
        <v>3684</v>
      </c>
      <c r="V1121" s="53">
        <v>1</v>
      </c>
      <c r="W1121" s="53">
        <v>165</v>
      </c>
      <c r="X1121" s="53">
        <v>450</v>
      </c>
      <c r="Y1121" s="53">
        <v>12</v>
      </c>
      <c r="Z1121" s="57">
        <v>0.98</v>
      </c>
      <c r="AA1121" s="17" t="s">
        <v>68</v>
      </c>
      <c r="AB1121" s="17" t="s">
        <v>3681</v>
      </c>
    </row>
    <row r="1122" s="9" customFormat="1" customHeight="1" spans="1:28">
      <c r="A1122" s="45">
        <v>37</v>
      </c>
      <c r="B1122" s="17" t="s">
        <v>36</v>
      </c>
      <c r="C1122" s="17" t="s">
        <v>37</v>
      </c>
      <c r="D1122" s="45" t="s">
        <v>3685</v>
      </c>
      <c r="E1122" s="45" t="s">
        <v>39</v>
      </c>
      <c r="F1122" s="45" t="s">
        <v>40</v>
      </c>
      <c r="G1122" s="45" t="s">
        <v>41</v>
      </c>
      <c r="H1122" s="45" t="s">
        <v>3564</v>
      </c>
      <c r="I1122" s="45" t="s">
        <v>3679</v>
      </c>
      <c r="J1122" s="45" t="s">
        <v>43</v>
      </c>
      <c r="K1122" s="42" t="s">
        <v>44</v>
      </c>
      <c r="L1122" s="42" t="s">
        <v>45</v>
      </c>
      <c r="M1122" s="42" t="s">
        <v>74</v>
      </c>
      <c r="N1122" s="17" t="s">
        <v>47</v>
      </c>
      <c r="O1122" s="45">
        <v>6</v>
      </c>
      <c r="P1122" s="45">
        <v>6</v>
      </c>
      <c r="Q1122" s="45">
        <v>0</v>
      </c>
      <c r="R1122" s="45">
        <v>0</v>
      </c>
      <c r="S1122" s="45">
        <v>0</v>
      </c>
      <c r="T1122" s="45" t="s">
        <v>3686</v>
      </c>
      <c r="U1122" s="45" t="s">
        <v>3687</v>
      </c>
      <c r="V1122" s="45">
        <v>1</v>
      </c>
      <c r="W1122" s="45">
        <v>95</v>
      </c>
      <c r="X1122" s="45">
        <v>400</v>
      </c>
      <c r="Y1122" s="45">
        <v>20</v>
      </c>
      <c r="Z1122" s="114">
        <v>0.98</v>
      </c>
      <c r="AA1122" s="45" t="s">
        <v>68</v>
      </c>
      <c r="AB1122" s="45" t="s">
        <v>3681</v>
      </c>
    </row>
    <row r="1123" s="9" customFormat="1" ht="71" customHeight="1" spans="1:28">
      <c r="A1123" s="45">
        <v>38</v>
      </c>
      <c r="B1123" s="17" t="s">
        <v>60</v>
      </c>
      <c r="C1123" s="17" t="s">
        <v>37</v>
      </c>
      <c r="D1123" s="17" t="s">
        <v>3688</v>
      </c>
      <c r="E1123" s="17" t="s">
        <v>39</v>
      </c>
      <c r="F1123" s="17" t="s">
        <v>40</v>
      </c>
      <c r="G1123" s="17" t="s">
        <v>41</v>
      </c>
      <c r="H1123" s="17" t="s">
        <v>3564</v>
      </c>
      <c r="I1123" s="17" t="s">
        <v>3689</v>
      </c>
      <c r="J1123" s="17" t="s">
        <v>43</v>
      </c>
      <c r="K1123" s="42" t="s">
        <v>63</v>
      </c>
      <c r="L1123" s="42" t="s">
        <v>511</v>
      </c>
      <c r="M1123" s="42" t="s">
        <v>512</v>
      </c>
      <c r="N1123" s="17" t="s">
        <v>47</v>
      </c>
      <c r="O1123" s="17">
        <v>22.5</v>
      </c>
      <c r="P1123" s="17">
        <v>22.5</v>
      </c>
      <c r="Q1123" s="17">
        <v>0</v>
      </c>
      <c r="R1123" s="17">
        <v>0</v>
      </c>
      <c r="S1123" s="17">
        <v>0</v>
      </c>
      <c r="T1123" s="17" t="s">
        <v>3690</v>
      </c>
      <c r="U1123" s="17" t="s">
        <v>3691</v>
      </c>
      <c r="V1123" s="53">
        <v>1</v>
      </c>
      <c r="W1123" s="53">
        <v>25</v>
      </c>
      <c r="X1123" s="53">
        <v>97</v>
      </c>
      <c r="Y1123" s="53">
        <v>5</v>
      </c>
      <c r="Z1123" s="57">
        <v>0.98</v>
      </c>
      <c r="AA1123" s="17" t="s">
        <v>242</v>
      </c>
      <c r="AB1123" s="17" t="s">
        <v>3692</v>
      </c>
    </row>
    <row r="1124" s="9" customFormat="1" ht="53" customHeight="1" spans="1:28">
      <c r="A1124" s="45">
        <v>39</v>
      </c>
      <c r="B1124" s="17" t="s">
        <v>36</v>
      </c>
      <c r="C1124" s="17" t="s">
        <v>37</v>
      </c>
      <c r="D1124" s="17" t="s">
        <v>3693</v>
      </c>
      <c r="E1124" s="17" t="s">
        <v>39</v>
      </c>
      <c r="F1124" s="17" t="s">
        <v>40</v>
      </c>
      <c r="G1124" s="17" t="s">
        <v>41</v>
      </c>
      <c r="H1124" s="17" t="s">
        <v>3564</v>
      </c>
      <c r="I1124" s="17" t="s">
        <v>3689</v>
      </c>
      <c r="J1124" s="17" t="s">
        <v>43</v>
      </c>
      <c r="K1124" s="42" t="s">
        <v>44</v>
      </c>
      <c r="L1124" s="42" t="s">
        <v>45</v>
      </c>
      <c r="M1124" s="42" t="s">
        <v>477</v>
      </c>
      <c r="N1124" s="17" t="s">
        <v>47</v>
      </c>
      <c r="O1124" s="17">
        <v>16</v>
      </c>
      <c r="P1124" s="17">
        <v>16</v>
      </c>
      <c r="Q1124" s="17">
        <v>0</v>
      </c>
      <c r="R1124" s="17">
        <v>0</v>
      </c>
      <c r="S1124" s="17">
        <v>0</v>
      </c>
      <c r="T1124" s="17" t="s">
        <v>3694</v>
      </c>
      <c r="U1124" s="17" t="s">
        <v>3695</v>
      </c>
      <c r="V1124" s="53">
        <v>1</v>
      </c>
      <c r="W1124" s="53">
        <v>130</v>
      </c>
      <c r="X1124" s="53">
        <v>803</v>
      </c>
      <c r="Y1124" s="53">
        <v>27</v>
      </c>
      <c r="Z1124" s="57" t="s">
        <v>270</v>
      </c>
      <c r="AA1124" s="17" t="s">
        <v>186</v>
      </c>
      <c r="AB1124" s="17" t="s">
        <v>3692</v>
      </c>
    </row>
    <row r="1125" s="9" customFormat="1" ht="47" customHeight="1" spans="1:28">
      <c r="A1125" s="45">
        <v>40</v>
      </c>
      <c r="B1125" s="17" t="s">
        <v>36</v>
      </c>
      <c r="C1125" s="17" t="s">
        <v>37</v>
      </c>
      <c r="D1125" s="17" t="s">
        <v>3696</v>
      </c>
      <c r="E1125" s="17" t="s">
        <v>39</v>
      </c>
      <c r="F1125" s="17" t="s">
        <v>40</v>
      </c>
      <c r="G1125" s="17" t="s">
        <v>41</v>
      </c>
      <c r="H1125" s="17" t="s">
        <v>3564</v>
      </c>
      <c r="I1125" s="17" t="s">
        <v>3689</v>
      </c>
      <c r="J1125" s="17" t="s">
        <v>43</v>
      </c>
      <c r="K1125" s="42" t="s">
        <v>44</v>
      </c>
      <c r="L1125" s="42" t="s">
        <v>45</v>
      </c>
      <c r="M1125" s="42" t="s">
        <v>46</v>
      </c>
      <c r="N1125" s="17" t="s">
        <v>47</v>
      </c>
      <c r="O1125" s="17">
        <v>8.5</v>
      </c>
      <c r="P1125" s="17">
        <v>8.5</v>
      </c>
      <c r="Q1125" s="17">
        <v>0</v>
      </c>
      <c r="R1125" s="17">
        <v>0</v>
      </c>
      <c r="S1125" s="17">
        <v>0</v>
      </c>
      <c r="T1125" s="17" t="s">
        <v>3697</v>
      </c>
      <c r="U1125" s="17" t="s">
        <v>3698</v>
      </c>
      <c r="V1125" s="53">
        <v>1</v>
      </c>
      <c r="W1125" s="53">
        <v>35</v>
      </c>
      <c r="X1125" s="53">
        <v>135</v>
      </c>
      <c r="Y1125" s="53">
        <v>8</v>
      </c>
      <c r="Z1125" s="57">
        <v>0.98</v>
      </c>
      <c r="AA1125" s="17" t="s">
        <v>52</v>
      </c>
      <c r="AB1125" s="17" t="s">
        <v>3692</v>
      </c>
    </row>
    <row r="1126" s="9" customFormat="1" ht="71" customHeight="1" spans="1:28">
      <c r="A1126" s="45">
        <v>41</v>
      </c>
      <c r="B1126" s="17" t="s">
        <v>36</v>
      </c>
      <c r="C1126" s="17" t="s">
        <v>37</v>
      </c>
      <c r="D1126" s="17" t="s">
        <v>3699</v>
      </c>
      <c r="E1126" s="17" t="s">
        <v>39</v>
      </c>
      <c r="F1126" s="17" t="s">
        <v>40</v>
      </c>
      <c r="G1126" s="17" t="s">
        <v>41</v>
      </c>
      <c r="H1126" s="17" t="s">
        <v>3564</v>
      </c>
      <c r="I1126" s="17" t="s">
        <v>3700</v>
      </c>
      <c r="J1126" s="17" t="s">
        <v>103</v>
      </c>
      <c r="K1126" s="42" t="s">
        <v>44</v>
      </c>
      <c r="L1126" s="42" t="s">
        <v>45</v>
      </c>
      <c r="M1126" s="42" t="s">
        <v>477</v>
      </c>
      <c r="N1126" s="17" t="s">
        <v>47</v>
      </c>
      <c r="O1126" s="17">
        <v>22.5</v>
      </c>
      <c r="P1126" s="17">
        <v>22.5</v>
      </c>
      <c r="Q1126" s="17">
        <v>0</v>
      </c>
      <c r="R1126" s="17">
        <v>0</v>
      </c>
      <c r="S1126" s="17">
        <v>0</v>
      </c>
      <c r="T1126" s="17" t="s">
        <v>3701</v>
      </c>
      <c r="U1126" s="17" t="s">
        <v>3702</v>
      </c>
      <c r="V1126" s="53">
        <v>1</v>
      </c>
      <c r="W1126" s="53">
        <v>98</v>
      </c>
      <c r="X1126" s="53">
        <v>390</v>
      </c>
      <c r="Y1126" s="53">
        <v>30</v>
      </c>
      <c r="Z1126" s="57">
        <v>0.98</v>
      </c>
      <c r="AA1126" s="17" t="s">
        <v>68</v>
      </c>
      <c r="AB1126" s="17" t="s">
        <v>3703</v>
      </c>
    </row>
    <row r="1127" s="9" customFormat="1" ht="66" customHeight="1" spans="1:28">
      <c r="A1127" s="45">
        <v>42</v>
      </c>
      <c r="B1127" s="17" t="s">
        <v>36</v>
      </c>
      <c r="C1127" s="17" t="s">
        <v>37</v>
      </c>
      <c r="D1127" s="17" t="s">
        <v>3704</v>
      </c>
      <c r="E1127" s="17" t="s">
        <v>39</v>
      </c>
      <c r="F1127" s="17" t="s">
        <v>40</v>
      </c>
      <c r="G1127" s="17" t="s">
        <v>41</v>
      </c>
      <c r="H1127" s="17" t="s">
        <v>3564</v>
      </c>
      <c r="I1127" s="17" t="s">
        <v>3700</v>
      </c>
      <c r="J1127" s="17" t="s">
        <v>103</v>
      </c>
      <c r="K1127" s="42" t="s">
        <v>44</v>
      </c>
      <c r="L1127" s="42" t="s">
        <v>45</v>
      </c>
      <c r="M1127" s="42" t="s">
        <v>477</v>
      </c>
      <c r="N1127" s="17" t="s">
        <v>47</v>
      </c>
      <c r="O1127" s="17">
        <v>22.3</v>
      </c>
      <c r="P1127" s="17">
        <v>22.3</v>
      </c>
      <c r="Q1127" s="17">
        <v>0</v>
      </c>
      <c r="R1127" s="17">
        <v>0</v>
      </c>
      <c r="S1127" s="17">
        <v>0</v>
      </c>
      <c r="T1127" s="17" t="s">
        <v>3705</v>
      </c>
      <c r="U1127" s="17" t="s">
        <v>3706</v>
      </c>
      <c r="V1127" s="53">
        <v>1</v>
      </c>
      <c r="W1127" s="53">
        <v>113</v>
      </c>
      <c r="X1127" s="53">
        <v>412</v>
      </c>
      <c r="Y1127" s="53">
        <v>33</v>
      </c>
      <c r="Z1127" s="57">
        <v>0.98</v>
      </c>
      <c r="AA1127" s="17" t="s">
        <v>68</v>
      </c>
      <c r="AB1127" s="17" t="s">
        <v>3703</v>
      </c>
    </row>
    <row r="1128" s="9" customFormat="1" ht="66" customHeight="1" spans="1:28">
      <c r="A1128" s="45">
        <v>43</v>
      </c>
      <c r="B1128" s="17" t="s">
        <v>36</v>
      </c>
      <c r="C1128" s="17" t="s">
        <v>37</v>
      </c>
      <c r="D1128" s="17" t="s">
        <v>3707</v>
      </c>
      <c r="E1128" s="17" t="s">
        <v>39</v>
      </c>
      <c r="F1128" s="17" t="s">
        <v>40</v>
      </c>
      <c r="G1128" s="17" t="s">
        <v>41</v>
      </c>
      <c r="H1128" s="17" t="s">
        <v>3564</v>
      </c>
      <c r="I1128" s="17" t="s">
        <v>3700</v>
      </c>
      <c r="J1128" s="17" t="s">
        <v>103</v>
      </c>
      <c r="K1128" s="42" t="s">
        <v>44</v>
      </c>
      <c r="L1128" s="42" t="s">
        <v>45</v>
      </c>
      <c r="M1128" s="42" t="s">
        <v>46</v>
      </c>
      <c r="N1128" s="17" t="s">
        <v>47</v>
      </c>
      <c r="O1128" s="17">
        <v>10</v>
      </c>
      <c r="P1128" s="17">
        <v>10</v>
      </c>
      <c r="Q1128" s="17">
        <v>0</v>
      </c>
      <c r="R1128" s="17">
        <v>0</v>
      </c>
      <c r="S1128" s="17">
        <v>0</v>
      </c>
      <c r="T1128" s="17" t="s">
        <v>3708</v>
      </c>
      <c r="U1128" s="17" t="s">
        <v>3709</v>
      </c>
      <c r="V1128" s="53">
        <v>1</v>
      </c>
      <c r="W1128" s="53">
        <v>210</v>
      </c>
      <c r="X1128" s="53">
        <v>856</v>
      </c>
      <c r="Y1128" s="53">
        <v>45</v>
      </c>
      <c r="Z1128" s="57">
        <v>0.98</v>
      </c>
      <c r="AA1128" s="17" t="s">
        <v>52</v>
      </c>
      <c r="AB1128" s="17" t="s">
        <v>3703</v>
      </c>
    </row>
    <row r="1129" s="9" customFormat="1" ht="66" customHeight="1" spans="1:28">
      <c r="A1129" s="45">
        <v>44</v>
      </c>
      <c r="B1129" s="17" t="s">
        <v>36</v>
      </c>
      <c r="C1129" s="17" t="s">
        <v>37</v>
      </c>
      <c r="D1129" s="17" t="s">
        <v>3710</v>
      </c>
      <c r="E1129" s="17" t="s">
        <v>39</v>
      </c>
      <c r="F1129" s="17" t="s">
        <v>40</v>
      </c>
      <c r="G1129" s="17" t="s">
        <v>41</v>
      </c>
      <c r="H1129" s="17" t="s">
        <v>3564</v>
      </c>
      <c r="I1129" s="17" t="s">
        <v>3700</v>
      </c>
      <c r="J1129" s="17" t="s">
        <v>103</v>
      </c>
      <c r="K1129" s="42" t="s">
        <v>44</v>
      </c>
      <c r="L1129" s="42" t="s">
        <v>45</v>
      </c>
      <c r="M1129" s="42" t="s">
        <v>74</v>
      </c>
      <c r="N1129" s="17" t="s">
        <v>47</v>
      </c>
      <c r="O1129" s="17">
        <v>23.6</v>
      </c>
      <c r="P1129" s="17">
        <v>23.6</v>
      </c>
      <c r="Q1129" s="17">
        <v>0</v>
      </c>
      <c r="R1129" s="17">
        <v>0</v>
      </c>
      <c r="S1129" s="17">
        <v>0</v>
      </c>
      <c r="T1129" s="17" t="s">
        <v>3711</v>
      </c>
      <c r="U1129" s="17" t="s">
        <v>3712</v>
      </c>
      <c r="V1129" s="53">
        <v>1</v>
      </c>
      <c r="W1129" s="53">
        <v>136</v>
      </c>
      <c r="X1129" s="53">
        <v>398</v>
      </c>
      <c r="Y1129" s="53">
        <v>31</v>
      </c>
      <c r="Z1129" s="57">
        <v>0.98</v>
      </c>
      <c r="AA1129" s="17" t="s">
        <v>68</v>
      </c>
      <c r="AB1129" s="17" t="s">
        <v>3703</v>
      </c>
    </row>
    <row r="1130" s="9" customFormat="1" ht="82" customHeight="1" spans="1:28">
      <c r="A1130" s="45">
        <v>45</v>
      </c>
      <c r="B1130" s="17" t="s">
        <v>36</v>
      </c>
      <c r="C1130" s="17" t="s">
        <v>37</v>
      </c>
      <c r="D1130" s="17" t="s">
        <v>3713</v>
      </c>
      <c r="E1130" s="17" t="s">
        <v>39</v>
      </c>
      <c r="F1130" s="17" t="s">
        <v>40</v>
      </c>
      <c r="G1130" s="17" t="s">
        <v>41</v>
      </c>
      <c r="H1130" s="17" t="s">
        <v>3564</v>
      </c>
      <c r="I1130" s="17" t="s">
        <v>3700</v>
      </c>
      <c r="J1130" s="17" t="s">
        <v>103</v>
      </c>
      <c r="K1130" s="42" t="s">
        <v>44</v>
      </c>
      <c r="L1130" s="42" t="s">
        <v>45</v>
      </c>
      <c r="M1130" s="42" t="s">
        <v>74</v>
      </c>
      <c r="N1130" s="17" t="s">
        <v>47</v>
      </c>
      <c r="O1130" s="45">
        <v>11.5</v>
      </c>
      <c r="P1130" s="45">
        <v>11.5</v>
      </c>
      <c r="Q1130" s="17">
        <v>0</v>
      </c>
      <c r="R1130" s="17">
        <v>0</v>
      </c>
      <c r="S1130" s="17">
        <v>0</v>
      </c>
      <c r="T1130" s="17" t="s">
        <v>3714</v>
      </c>
      <c r="U1130" s="17" t="s">
        <v>3715</v>
      </c>
      <c r="V1130" s="53">
        <v>1</v>
      </c>
      <c r="W1130" s="53">
        <v>78</v>
      </c>
      <c r="X1130" s="53">
        <v>296</v>
      </c>
      <c r="Y1130" s="53">
        <v>31</v>
      </c>
      <c r="Z1130" s="57">
        <v>0.98</v>
      </c>
      <c r="AA1130" s="17" t="s">
        <v>68</v>
      </c>
      <c r="AB1130" s="17" t="s">
        <v>3703</v>
      </c>
    </row>
    <row r="1131" s="9" customFormat="1" ht="70" customHeight="1" spans="1:28">
      <c r="A1131" s="45">
        <v>46</v>
      </c>
      <c r="B1131" s="17" t="s">
        <v>36</v>
      </c>
      <c r="C1131" s="17" t="s">
        <v>37</v>
      </c>
      <c r="D1131" s="17" t="s">
        <v>3716</v>
      </c>
      <c r="E1131" s="17" t="s">
        <v>39</v>
      </c>
      <c r="F1131" s="17" t="s">
        <v>40</v>
      </c>
      <c r="G1131" s="17" t="s">
        <v>41</v>
      </c>
      <c r="H1131" s="17" t="s">
        <v>3564</v>
      </c>
      <c r="I1131" s="17" t="s">
        <v>3700</v>
      </c>
      <c r="J1131" s="17" t="s">
        <v>103</v>
      </c>
      <c r="K1131" s="42" t="s">
        <v>44</v>
      </c>
      <c r="L1131" s="42" t="s">
        <v>45</v>
      </c>
      <c r="M1131" s="42" t="s">
        <v>74</v>
      </c>
      <c r="N1131" s="33" t="s">
        <v>47</v>
      </c>
      <c r="O1131" s="17">
        <v>10.5</v>
      </c>
      <c r="P1131" s="17">
        <v>10.5</v>
      </c>
      <c r="Q1131" s="17">
        <v>0</v>
      </c>
      <c r="R1131" s="17">
        <v>0</v>
      </c>
      <c r="S1131" s="17">
        <v>0</v>
      </c>
      <c r="T1131" s="17" t="s">
        <v>3717</v>
      </c>
      <c r="U1131" s="17" t="s">
        <v>3718</v>
      </c>
      <c r="V1131" s="53">
        <v>1</v>
      </c>
      <c r="W1131" s="53">
        <v>83</v>
      </c>
      <c r="X1131" s="53">
        <v>330</v>
      </c>
      <c r="Y1131" s="53">
        <v>69</v>
      </c>
      <c r="Z1131" s="57">
        <v>0.98</v>
      </c>
      <c r="AA1131" s="17" t="s">
        <v>68</v>
      </c>
      <c r="AB1131" s="17" t="s">
        <v>3703</v>
      </c>
    </row>
    <row r="1132" s="9" customFormat="1" ht="74" customHeight="1" spans="1:28">
      <c r="A1132" s="45">
        <v>47</v>
      </c>
      <c r="B1132" s="17" t="s">
        <v>36</v>
      </c>
      <c r="C1132" s="17" t="s">
        <v>37</v>
      </c>
      <c r="D1132" s="17" t="s">
        <v>3719</v>
      </c>
      <c r="E1132" s="17" t="s">
        <v>39</v>
      </c>
      <c r="F1132" s="17" t="s">
        <v>40</v>
      </c>
      <c r="G1132" s="17" t="s">
        <v>41</v>
      </c>
      <c r="H1132" s="17" t="s">
        <v>3564</v>
      </c>
      <c r="I1132" s="17" t="s">
        <v>3700</v>
      </c>
      <c r="J1132" s="17" t="s">
        <v>103</v>
      </c>
      <c r="K1132" s="42" t="s">
        <v>44</v>
      </c>
      <c r="L1132" s="42" t="s">
        <v>45</v>
      </c>
      <c r="M1132" s="42" t="s">
        <v>477</v>
      </c>
      <c r="N1132" s="17" t="s">
        <v>47</v>
      </c>
      <c r="O1132" s="45">
        <v>19.5</v>
      </c>
      <c r="P1132" s="45">
        <v>19.5</v>
      </c>
      <c r="Q1132" s="17">
        <v>0</v>
      </c>
      <c r="R1132" s="17">
        <v>0</v>
      </c>
      <c r="S1132" s="17">
        <v>0</v>
      </c>
      <c r="T1132" s="17" t="s">
        <v>3720</v>
      </c>
      <c r="U1132" s="17" t="s">
        <v>3630</v>
      </c>
      <c r="V1132" s="53">
        <v>1</v>
      </c>
      <c r="W1132" s="53">
        <v>43</v>
      </c>
      <c r="X1132" s="53">
        <v>156</v>
      </c>
      <c r="Y1132" s="53">
        <v>12</v>
      </c>
      <c r="Z1132" s="57">
        <v>0.98</v>
      </c>
      <c r="AA1132" s="17" t="s">
        <v>68</v>
      </c>
      <c r="AB1132" s="17" t="s">
        <v>3703</v>
      </c>
    </row>
    <row r="1133" s="9" customFormat="1" ht="43" customHeight="1" spans="1:28">
      <c r="A1133" s="45">
        <v>48</v>
      </c>
      <c r="B1133" s="17" t="s">
        <v>36</v>
      </c>
      <c r="C1133" s="17" t="s">
        <v>37</v>
      </c>
      <c r="D1133" s="17" t="s">
        <v>3721</v>
      </c>
      <c r="E1133" s="17" t="s">
        <v>39</v>
      </c>
      <c r="F1133" s="17" t="s">
        <v>40</v>
      </c>
      <c r="G1133" s="17" t="s">
        <v>41</v>
      </c>
      <c r="H1133" s="17" t="s">
        <v>3564</v>
      </c>
      <c r="I1133" s="17" t="s">
        <v>3722</v>
      </c>
      <c r="J1133" s="17" t="s">
        <v>103</v>
      </c>
      <c r="K1133" s="42" t="s">
        <v>44</v>
      </c>
      <c r="L1133" s="42" t="s">
        <v>45</v>
      </c>
      <c r="M1133" s="42" t="s">
        <v>74</v>
      </c>
      <c r="N1133" s="17" t="s">
        <v>47</v>
      </c>
      <c r="O1133" s="17">
        <v>15.5</v>
      </c>
      <c r="P1133" s="17">
        <v>15.5</v>
      </c>
      <c r="Q1133" s="17">
        <v>0</v>
      </c>
      <c r="R1133" s="17">
        <v>0</v>
      </c>
      <c r="S1133" s="17">
        <v>0</v>
      </c>
      <c r="T1133" s="17" t="s">
        <v>3723</v>
      </c>
      <c r="U1133" s="17" t="s">
        <v>3724</v>
      </c>
      <c r="V1133" s="53">
        <v>1</v>
      </c>
      <c r="W1133" s="53">
        <v>96</v>
      </c>
      <c r="X1133" s="53">
        <v>413</v>
      </c>
      <c r="Y1133" s="53">
        <v>35</v>
      </c>
      <c r="Z1133" s="57">
        <v>0.98</v>
      </c>
      <c r="AA1133" s="17" t="s">
        <v>68</v>
      </c>
      <c r="AB1133" s="17" t="s">
        <v>3725</v>
      </c>
    </row>
    <row r="1134" s="9" customFormat="1" ht="54" customHeight="1" spans="1:28">
      <c r="A1134" s="45">
        <v>49</v>
      </c>
      <c r="B1134" s="17" t="s">
        <v>36</v>
      </c>
      <c r="C1134" s="17" t="s">
        <v>37</v>
      </c>
      <c r="D1134" s="17" t="s">
        <v>3726</v>
      </c>
      <c r="E1134" s="17" t="s">
        <v>39</v>
      </c>
      <c r="F1134" s="17" t="s">
        <v>40</v>
      </c>
      <c r="G1134" s="17" t="s">
        <v>41</v>
      </c>
      <c r="H1134" s="17" t="s">
        <v>3564</v>
      </c>
      <c r="I1134" s="17" t="s">
        <v>3722</v>
      </c>
      <c r="J1134" s="17" t="s">
        <v>103</v>
      </c>
      <c r="K1134" s="42" t="s">
        <v>44</v>
      </c>
      <c r="L1134" s="42" t="s">
        <v>45</v>
      </c>
      <c r="M1134" s="42" t="s">
        <v>74</v>
      </c>
      <c r="N1134" s="17" t="s">
        <v>47</v>
      </c>
      <c r="O1134" s="17">
        <v>19.5</v>
      </c>
      <c r="P1134" s="17">
        <v>19.5</v>
      </c>
      <c r="Q1134" s="17">
        <v>0</v>
      </c>
      <c r="R1134" s="17">
        <v>0</v>
      </c>
      <c r="S1134" s="17">
        <v>0</v>
      </c>
      <c r="T1134" s="17" t="s">
        <v>3727</v>
      </c>
      <c r="U1134" s="17" t="s">
        <v>3728</v>
      </c>
      <c r="V1134" s="53">
        <v>1</v>
      </c>
      <c r="W1134" s="53">
        <v>68</v>
      </c>
      <c r="X1134" s="53">
        <v>223</v>
      </c>
      <c r="Y1134" s="53">
        <v>16</v>
      </c>
      <c r="Z1134" s="57">
        <v>0.98</v>
      </c>
      <c r="AA1134" s="17" t="s">
        <v>52</v>
      </c>
      <c r="AB1134" s="17" t="s">
        <v>3725</v>
      </c>
    </row>
    <row r="1135" s="9" customFormat="1" ht="49" customHeight="1" spans="1:28">
      <c r="A1135" s="45">
        <v>50</v>
      </c>
      <c r="B1135" s="17" t="s">
        <v>36</v>
      </c>
      <c r="C1135" s="17" t="s">
        <v>37</v>
      </c>
      <c r="D1135" s="17" t="s">
        <v>3729</v>
      </c>
      <c r="E1135" s="17" t="s">
        <v>39</v>
      </c>
      <c r="F1135" s="17" t="s">
        <v>40</v>
      </c>
      <c r="G1135" s="17" t="s">
        <v>41</v>
      </c>
      <c r="H1135" s="17" t="s">
        <v>3564</v>
      </c>
      <c r="I1135" s="17" t="s">
        <v>3722</v>
      </c>
      <c r="J1135" s="17" t="s">
        <v>103</v>
      </c>
      <c r="K1135" s="42" t="s">
        <v>44</v>
      </c>
      <c r="L1135" s="42" t="s">
        <v>45</v>
      </c>
      <c r="M1135" s="42" t="s">
        <v>74</v>
      </c>
      <c r="N1135" s="17" t="s">
        <v>47</v>
      </c>
      <c r="O1135" s="17">
        <v>14.8</v>
      </c>
      <c r="P1135" s="17">
        <v>14.8</v>
      </c>
      <c r="Q1135" s="17">
        <v>0</v>
      </c>
      <c r="R1135" s="17">
        <v>0</v>
      </c>
      <c r="S1135" s="17">
        <v>0</v>
      </c>
      <c r="T1135" s="17" t="s">
        <v>3730</v>
      </c>
      <c r="U1135" s="17" t="s">
        <v>3731</v>
      </c>
      <c r="V1135" s="53">
        <v>1</v>
      </c>
      <c r="W1135" s="53">
        <v>35</v>
      </c>
      <c r="X1135" s="53">
        <v>186</v>
      </c>
      <c r="Y1135" s="53">
        <v>8</v>
      </c>
      <c r="Z1135" s="57">
        <v>0.98</v>
      </c>
      <c r="AA1135" s="17" t="s">
        <v>68</v>
      </c>
      <c r="AB1135" s="17" t="s">
        <v>3725</v>
      </c>
    </row>
    <row r="1136" s="9" customFormat="1" customHeight="1" spans="1:28">
      <c r="A1136" s="45">
        <v>51</v>
      </c>
      <c r="B1136" s="17" t="s">
        <v>36</v>
      </c>
      <c r="C1136" s="17" t="s">
        <v>37</v>
      </c>
      <c r="D1136" s="17" t="s">
        <v>3732</v>
      </c>
      <c r="E1136" s="17" t="s">
        <v>39</v>
      </c>
      <c r="F1136" s="17" t="s">
        <v>40</v>
      </c>
      <c r="G1136" s="17" t="s">
        <v>41</v>
      </c>
      <c r="H1136" s="17" t="s">
        <v>3564</v>
      </c>
      <c r="I1136" s="17" t="s">
        <v>3722</v>
      </c>
      <c r="J1136" s="17" t="s">
        <v>103</v>
      </c>
      <c r="K1136" s="42" t="s">
        <v>44</v>
      </c>
      <c r="L1136" s="42" t="s">
        <v>45</v>
      </c>
      <c r="M1136" s="42" t="s">
        <v>74</v>
      </c>
      <c r="N1136" s="17" t="s">
        <v>47</v>
      </c>
      <c r="O1136" s="17">
        <v>16.2</v>
      </c>
      <c r="P1136" s="17">
        <v>16.2</v>
      </c>
      <c r="Q1136" s="17">
        <v>0</v>
      </c>
      <c r="R1136" s="17">
        <v>0</v>
      </c>
      <c r="S1136" s="17">
        <v>0</v>
      </c>
      <c r="T1136" s="17" t="s">
        <v>3733</v>
      </c>
      <c r="U1136" s="17" t="s">
        <v>3637</v>
      </c>
      <c r="V1136" s="53">
        <v>1</v>
      </c>
      <c r="W1136" s="53">
        <v>45</v>
      </c>
      <c r="X1136" s="53">
        <v>215</v>
      </c>
      <c r="Y1136" s="53">
        <v>15</v>
      </c>
      <c r="Z1136" s="57">
        <v>0.98</v>
      </c>
      <c r="AA1136" s="17" t="s">
        <v>68</v>
      </c>
      <c r="AB1136" s="17" t="s">
        <v>3725</v>
      </c>
    </row>
    <row r="1137" s="9" customFormat="1" ht="38" customHeight="1" spans="1:28">
      <c r="A1137" s="45">
        <v>52</v>
      </c>
      <c r="B1137" s="17" t="s">
        <v>60</v>
      </c>
      <c r="C1137" s="17" t="s">
        <v>37</v>
      </c>
      <c r="D1137" s="17" t="s">
        <v>3734</v>
      </c>
      <c r="E1137" s="17" t="s">
        <v>39</v>
      </c>
      <c r="F1137" s="17" t="s">
        <v>40</v>
      </c>
      <c r="G1137" s="17" t="s">
        <v>41</v>
      </c>
      <c r="H1137" s="17" t="s">
        <v>3564</v>
      </c>
      <c r="I1137" s="17" t="s">
        <v>3735</v>
      </c>
      <c r="J1137" s="17" t="s">
        <v>43</v>
      </c>
      <c r="K1137" s="42" t="s">
        <v>63</v>
      </c>
      <c r="L1137" s="42" t="s">
        <v>173</v>
      </c>
      <c r="M1137" s="42" t="s">
        <v>548</v>
      </c>
      <c r="N1137" s="17" t="s">
        <v>47</v>
      </c>
      <c r="O1137" s="17">
        <v>7.5</v>
      </c>
      <c r="P1137" s="17">
        <v>7.5</v>
      </c>
      <c r="Q1137" s="17">
        <v>0</v>
      </c>
      <c r="R1137" s="17">
        <v>0</v>
      </c>
      <c r="S1137" s="17">
        <v>0</v>
      </c>
      <c r="T1137" s="17" t="s">
        <v>3736</v>
      </c>
      <c r="U1137" s="17" t="s">
        <v>3737</v>
      </c>
      <c r="V1137" s="53">
        <v>1</v>
      </c>
      <c r="W1137" s="53" t="s">
        <v>3232</v>
      </c>
      <c r="X1137" s="53" t="s">
        <v>3738</v>
      </c>
      <c r="Y1137" s="53">
        <v>11</v>
      </c>
      <c r="Z1137" s="114">
        <v>0.98</v>
      </c>
      <c r="AA1137" s="17" t="s">
        <v>242</v>
      </c>
      <c r="AB1137" s="17" t="s">
        <v>3739</v>
      </c>
    </row>
    <row r="1138" s="9" customFormat="1" ht="56" customHeight="1" spans="1:28">
      <c r="A1138" s="45">
        <v>53</v>
      </c>
      <c r="B1138" s="17" t="s">
        <v>36</v>
      </c>
      <c r="C1138" s="17" t="s">
        <v>37</v>
      </c>
      <c r="D1138" s="17" t="s">
        <v>3740</v>
      </c>
      <c r="E1138" s="17" t="s">
        <v>39</v>
      </c>
      <c r="F1138" s="17" t="s">
        <v>40</v>
      </c>
      <c r="G1138" s="17" t="s">
        <v>41</v>
      </c>
      <c r="H1138" s="17" t="s">
        <v>3564</v>
      </c>
      <c r="I1138" s="17" t="s">
        <v>3735</v>
      </c>
      <c r="J1138" s="17" t="s">
        <v>43</v>
      </c>
      <c r="K1138" s="42" t="s">
        <v>44</v>
      </c>
      <c r="L1138" s="42" t="s">
        <v>45</v>
      </c>
      <c r="M1138" s="42" t="s">
        <v>46</v>
      </c>
      <c r="N1138" s="17" t="s">
        <v>47</v>
      </c>
      <c r="O1138" s="17">
        <v>10.9</v>
      </c>
      <c r="P1138" s="17">
        <v>10.9</v>
      </c>
      <c r="Q1138" s="17">
        <v>0</v>
      </c>
      <c r="R1138" s="17">
        <v>0</v>
      </c>
      <c r="S1138" s="17">
        <v>0</v>
      </c>
      <c r="T1138" s="17" t="s">
        <v>3741</v>
      </c>
      <c r="U1138" s="17" t="s">
        <v>3742</v>
      </c>
      <c r="V1138" s="53">
        <v>1</v>
      </c>
      <c r="W1138" s="53" t="s">
        <v>3743</v>
      </c>
      <c r="X1138" s="53" t="s">
        <v>3744</v>
      </c>
      <c r="Y1138" s="53" t="s">
        <v>3745</v>
      </c>
      <c r="Z1138" s="114">
        <v>0.96</v>
      </c>
      <c r="AA1138" s="17" t="s">
        <v>52</v>
      </c>
      <c r="AB1138" s="17" t="s">
        <v>3739</v>
      </c>
    </row>
    <row r="1139" s="9" customFormat="1" ht="104" customHeight="1" spans="1:28">
      <c r="A1139" s="45">
        <v>54</v>
      </c>
      <c r="B1139" s="17" t="s">
        <v>36</v>
      </c>
      <c r="C1139" s="17" t="s">
        <v>37</v>
      </c>
      <c r="D1139" s="17" t="s">
        <v>3746</v>
      </c>
      <c r="E1139" s="17" t="s">
        <v>39</v>
      </c>
      <c r="F1139" s="17" t="s">
        <v>40</v>
      </c>
      <c r="G1139" s="17" t="s">
        <v>41</v>
      </c>
      <c r="H1139" s="17" t="s">
        <v>3564</v>
      </c>
      <c r="I1139" s="17" t="s">
        <v>3735</v>
      </c>
      <c r="J1139" s="17" t="s">
        <v>43</v>
      </c>
      <c r="K1139" s="42" t="s">
        <v>44</v>
      </c>
      <c r="L1139" s="42" t="s">
        <v>45</v>
      </c>
      <c r="M1139" s="42" t="s">
        <v>46</v>
      </c>
      <c r="N1139" s="17" t="s">
        <v>47</v>
      </c>
      <c r="O1139" s="17">
        <v>10</v>
      </c>
      <c r="P1139" s="17">
        <v>10</v>
      </c>
      <c r="Q1139" s="17">
        <v>0</v>
      </c>
      <c r="R1139" s="17">
        <v>0</v>
      </c>
      <c r="S1139" s="17">
        <v>0</v>
      </c>
      <c r="T1139" s="17" t="s">
        <v>3747</v>
      </c>
      <c r="U1139" s="17" t="s">
        <v>3748</v>
      </c>
      <c r="V1139" s="53">
        <v>1</v>
      </c>
      <c r="W1139" s="53" t="s">
        <v>3743</v>
      </c>
      <c r="X1139" s="53" t="s">
        <v>3744</v>
      </c>
      <c r="Y1139" s="53" t="s">
        <v>3745</v>
      </c>
      <c r="Z1139" s="114">
        <v>0.96</v>
      </c>
      <c r="AA1139" s="17" t="s">
        <v>52</v>
      </c>
      <c r="AB1139" s="17" t="s">
        <v>3739</v>
      </c>
    </row>
    <row r="1140" s="9" customFormat="1" ht="81" customHeight="1" spans="1:28">
      <c r="A1140" s="45">
        <v>55</v>
      </c>
      <c r="B1140" s="17" t="s">
        <v>36</v>
      </c>
      <c r="C1140" s="17" t="s">
        <v>37</v>
      </c>
      <c r="D1140" s="17" t="s">
        <v>3749</v>
      </c>
      <c r="E1140" s="17" t="s">
        <v>39</v>
      </c>
      <c r="F1140" s="17" t="s">
        <v>40</v>
      </c>
      <c r="G1140" s="17" t="s">
        <v>41</v>
      </c>
      <c r="H1140" s="17" t="s">
        <v>3564</v>
      </c>
      <c r="I1140" s="17" t="s">
        <v>3735</v>
      </c>
      <c r="J1140" s="17" t="s">
        <v>43</v>
      </c>
      <c r="K1140" s="42" t="s">
        <v>44</v>
      </c>
      <c r="L1140" s="42" t="s">
        <v>45</v>
      </c>
      <c r="M1140" s="42" t="s">
        <v>74</v>
      </c>
      <c r="N1140" s="17" t="s">
        <v>47</v>
      </c>
      <c r="O1140" s="17">
        <v>6.5</v>
      </c>
      <c r="P1140" s="17">
        <v>6.5</v>
      </c>
      <c r="Q1140" s="17">
        <v>0</v>
      </c>
      <c r="R1140" s="17">
        <v>0</v>
      </c>
      <c r="S1140" s="17">
        <v>0</v>
      </c>
      <c r="T1140" s="17" t="s">
        <v>3750</v>
      </c>
      <c r="U1140" s="17" t="s">
        <v>3751</v>
      </c>
      <c r="V1140" s="53">
        <v>1</v>
      </c>
      <c r="W1140" s="53" t="s">
        <v>3752</v>
      </c>
      <c r="X1140" s="53" t="s">
        <v>3753</v>
      </c>
      <c r="Y1140" s="53" t="s">
        <v>3754</v>
      </c>
      <c r="Z1140" s="114">
        <v>0.96</v>
      </c>
      <c r="AA1140" s="17" t="s">
        <v>68</v>
      </c>
      <c r="AB1140" s="17" t="s">
        <v>3739</v>
      </c>
    </row>
    <row r="1141" s="9" customFormat="1" ht="61" customHeight="1" spans="1:28">
      <c r="A1141" s="45">
        <v>56</v>
      </c>
      <c r="B1141" s="17" t="s">
        <v>36</v>
      </c>
      <c r="C1141" s="17" t="s">
        <v>37</v>
      </c>
      <c r="D1141" s="17" t="s">
        <v>3755</v>
      </c>
      <c r="E1141" s="17" t="s">
        <v>39</v>
      </c>
      <c r="F1141" s="17" t="s">
        <v>40</v>
      </c>
      <c r="G1141" s="17" t="s">
        <v>41</v>
      </c>
      <c r="H1141" s="17" t="s">
        <v>3564</v>
      </c>
      <c r="I1141" s="17" t="s">
        <v>3735</v>
      </c>
      <c r="J1141" s="17" t="s">
        <v>43</v>
      </c>
      <c r="K1141" s="42" t="s">
        <v>44</v>
      </c>
      <c r="L1141" s="42" t="s">
        <v>45</v>
      </c>
      <c r="M1141" s="42" t="s">
        <v>74</v>
      </c>
      <c r="N1141" s="17" t="s">
        <v>47</v>
      </c>
      <c r="O1141" s="17">
        <v>13.1</v>
      </c>
      <c r="P1141" s="17">
        <v>13.1</v>
      </c>
      <c r="Q1141" s="17">
        <v>0</v>
      </c>
      <c r="R1141" s="17">
        <v>0</v>
      </c>
      <c r="S1141" s="17">
        <v>0</v>
      </c>
      <c r="T1141" s="17" t="s">
        <v>3756</v>
      </c>
      <c r="U1141" s="17" t="s">
        <v>3757</v>
      </c>
      <c r="V1141" s="53">
        <v>1</v>
      </c>
      <c r="W1141" s="53" t="s">
        <v>240</v>
      </c>
      <c r="X1141" s="53" t="s">
        <v>3758</v>
      </c>
      <c r="Y1141" s="53" t="s">
        <v>488</v>
      </c>
      <c r="Z1141" s="114">
        <v>0.97</v>
      </c>
      <c r="AA1141" s="17" t="s">
        <v>68</v>
      </c>
      <c r="AB1141" s="17" t="s">
        <v>3739</v>
      </c>
    </row>
    <row r="1142" s="9" customFormat="1" ht="64" customHeight="1" spans="1:28">
      <c r="A1142" s="45">
        <v>57</v>
      </c>
      <c r="B1142" s="17" t="s">
        <v>36</v>
      </c>
      <c r="C1142" s="17" t="s">
        <v>37</v>
      </c>
      <c r="D1142" s="17" t="s">
        <v>3759</v>
      </c>
      <c r="E1142" s="17" t="s">
        <v>39</v>
      </c>
      <c r="F1142" s="17" t="s">
        <v>40</v>
      </c>
      <c r="G1142" s="17" t="s">
        <v>41</v>
      </c>
      <c r="H1142" s="17" t="s">
        <v>3564</v>
      </c>
      <c r="I1142" s="17" t="s">
        <v>3760</v>
      </c>
      <c r="J1142" s="17" t="s">
        <v>43</v>
      </c>
      <c r="K1142" s="42" t="s">
        <v>44</v>
      </c>
      <c r="L1142" s="42" t="s">
        <v>45</v>
      </c>
      <c r="M1142" s="42" t="s">
        <v>74</v>
      </c>
      <c r="N1142" s="17" t="s">
        <v>47</v>
      </c>
      <c r="O1142" s="17">
        <v>35</v>
      </c>
      <c r="P1142" s="17">
        <v>35</v>
      </c>
      <c r="Q1142" s="17">
        <v>0</v>
      </c>
      <c r="R1142" s="17">
        <v>0</v>
      </c>
      <c r="S1142" s="17">
        <v>0</v>
      </c>
      <c r="T1142" s="17" t="s">
        <v>3761</v>
      </c>
      <c r="U1142" s="17" t="s">
        <v>3762</v>
      </c>
      <c r="V1142" s="53">
        <v>1</v>
      </c>
      <c r="W1142" s="53">
        <v>130</v>
      </c>
      <c r="X1142" s="53">
        <v>520</v>
      </c>
      <c r="Y1142" s="53">
        <v>16</v>
      </c>
      <c r="Z1142" s="57">
        <v>0.98</v>
      </c>
      <c r="AA1142" s="17" t="s">
        <v>68</v>
      </c>
      <c r="AB1142" s="17" t="s">
        <v>3763</v>
      </c>
    </row>
    <row r="1143" s="9" customFormat="1" ht="59" customHeight="1" spans="1:28">
      <c r="A1143" s="45">
        <v>58</v>
      </c>
      <c r="B1143" s="17" t="s">
        <v>36</v>
      </c>
      <c r="C1143" s="17" t="s">
        <v>37</v>
      </c>
      <c r="D1143" s="17" t="s">
        <v>3764</v>
      </c>
      <c r="E1143" s="17" t="s">
        <v>39</v>
      </c>
      <c r="F1143" s="17" t="s">
        <v>40</v>
      </c>
      <c r="G1143" s="17" t="s">
        <v>41</v>
      </c>
      <c r="H1143" s="17" t="s">
        <v>3564</v>
      </c>
      <c r="I1143" s="17" t="s">
        <v>3760</v>
      </c>
      <c r="J1143" s="17" t="s">
        <v>43</v>
      </c>
      <c r="K1143" s="42" t="s">
        <v>44</v>
      </c>
      <c r="L1143" s="42" t="s">
        <v>45</v>
      </c>
      <c r="M1143" s="42" t="s">
        <v>477</v>
      </c>
      <c r="N1143" s="17" t="s">
        <v>47</v>
      </c>
      <c r="O1143" s="17">
        <v>8</v>
      </c>
      <c r="P1143" s="17">
        <v>8</v>
      </c>
      <c r="Q1143" s="17">
        <v>0</v>
      </c>
      <c r="R1143" s="17">
        <v>0</v>
      </c>
      <c r="S1143" s="17">
        <v>0</v>
      </c>
      <c r="T1143" s="17" t="s">
        <v>3765</v>
      </c>
      <c r="U1143" s="17" t="s">
        <v>3766</v>
      </c>
      <c r="V1143" s="53">
        <v>1</v>
      </c>
      <c r="W1143" s="53">
        <v>30</v>
      </c>
      <c r="X1143" s="53">
        <v>120</v>
      </c>
      <c r="Y1143" s="53">
        <v>13</v>
      </c>
      <c r="Z1143" s="57">
        <v>0.98</v>
      </c>
      <c r="AA1143" s="17" t="s">
        <v>186</v>
      </c>
      <c r="AB1143" s="17" t="s">
        <v>3763</v>
      </c>
    </row>
    <row r="1144" s="9" customFormat="1" ht="60" spans="1:28">
      <c r="A1144" s="45">
        <v>59</v>
      </c>
      <c r="B1144" s="17" t="s">
        <v>36</v>
      </c>
      <c r="C1144" s="17" t="s">
        <v>37</v>
      </c>
      <c r="D1144" s="17" t="s">
        <v>3767</v>
      </c>
      <c r="E1144" s="17" t="s">
        <v>39</v>
      </c>
      <c r="F1144" s="17" t="s">
        <v>40</v>
      </c>
      <c r="G1144" s="17" t="s">
        <v>41</v>
      </c>
      <c r="H1144" s="17" t="s">
        <v>3564</v>
      </c>
      <c r="I1144" s="17" t="s">
        <v>3768</v>
      </c>
      <c r="J1144" s="17" t="s">
        <v>1255</v>
      </c>
      <c r="K1144" s="42" t="s">
        <v>44</v>
      </c>
      <c r="L1144" s="42" t="s">
        <v>45</v>
      </c>
      <c r="M1144" s="42" t="s">
        <v>477</v>
      </c>
      <c r="N1144" s="17" t="s">
        <v>47</v>
      </c>
      <c r="O1144" s="17">
        <v>16</v>
      </c>
      <c r="P1144" s="17">
        <v>16</v>
      </c>
      <c r="Q1144" s="17">
        <v>0</v>
      </c>
      <c r="R1144" s="17">
        <v>0</v>
      </c>
      <c r="S1144" s="17">
        <v>0</v>
      </c>
      <c r="T1144" s="17" t="s">
        <v>3769</v>
      </c>
      <c r="U1144" s="17" t="s">
        <v>3770</v>
      </c>
      <c r="V1144" s="53">
        <v>1</v>
      </c>
      <c r="W1144" s="53">
        <v>46</v>
      </c>
      <c r="X1144" s="53">
        <v>238</v>
      </c>
      <c r="Y1144" s="53">
        <v>19</v>
      </c>
      <c r="Z1144" s="114">
        <v>0.97</v>
      </c>
      <c r="AA1144" s="17" t="s">
        <v>186</v>
      </c>
      <c r="AB1144" s="17" t="s">
        <v>3771</v>
      </c>
    </row>
    <row r="1145" s="9" customFormat="1" ht="72" customHeight="1" spans="1:28">
      <c r="A1145" s="45">
        <v>60</v>
      </c>
      <c r="B1145" s="17" t="s">
        <v>36</v>
      </c>
      <c r="C1145" s="17" t="s">
        <v>37</v>
      </c>
      <c r="D1145" s="17" t="s">
        <v>3772</v>
      </c>
      <c r="E1145" s="17" t="s">
        <v>39</v>
      </c>
      <c r="F1145" s="17" t="s">
        <v>40</v>
      </c>
      <c r="G1145" s="17" t="s">
        <v>41</v>
      </c>
      <c r="H1145" s="17" t="s">
        <v>3564</v>
      </c>
      <c r="I1145" s="17" t="s">
        <v>3768</v>
      </c>
      <c r="J1145" s="17" t="s">
        <v>1255</v>
      </c>
      <c r="K1145" s="42" t="s">
        <v>44</v>
      </c>
      <c r="L1145" s="42" t="s">
        <v>45</v>
      </c>
      <c r="M1145" s="42" t="s">
        <v>46</v>
      </c>
      <c r="N1145" s="17" t="s">
        <v>47</v>
      </c>
      <c r="O1145" s="17">
        <v>9</v>
      </c>
      <c r="P1145" s="17">
        <v>9</v>
      </c>
      <c r="Q1145" s="17">
        <v>0</v>
      </c>
      <c r="R1145" s="17">
        <v>0</v>
      </c>
      <c r="S1145" s="17">
        <v>0</v>
      </c>
      <c r="T1145" s="17" t="s">
        <v>3773</v>
      </c>
      <c r="U1145" s="17" t="s">
        <v>3774</v>
      </c>
      <c r="V1145" s="53">
        <v>1</v>
      </c>
      <c r="W1145" s="53">
        <v>36</v>
      </c>
      <c r="X1145" s="53">
        <v>185</v>
      </c>
      <c r="Y1145" s="53">
        <v>17</v>
      </c>
      <c r="Z1145" s="114">
        <v>0.98</v>
      </c>
      <c r="AA1145" s="17" t="s">
        <v>52</v>
      </c>
      <c r="AB1145" s="17" t="s">
        <v>3771</v>
      </c>
    </row>
    <row r="1146" s="9" customFormat="1" ht="67" customHeight="1" spans="1:28">
      <c r="A1146" s="45">
        <v>61</v>
      </c>
      <c r="B1146" s="17" t="s">
        <v>36</v>
      </c>
      <c r="C1146" s="17" t="s">
        <v>37</v>
      </c>
      <c r="D1146" s="17" t="s">
        <v>3775</v>
      </c>
      <c r="E1146" s="17" t="s">
        <v>39</v>
      </c>
      <c r="F1146" s="17" t="s">
        <v>40</v>
      </c>
      <c r="G1146" s="17" t="s">
        <v>41</v>
      </c>
      <c r="H1146" s="17" t="s">
        <v>3564</v>
      </c>
      <c r="I1146" s="17" t="s">
        <v>3768</v>
      </c>
      <c r="J1146" s="17" t="s">
        <v>1255</v>
      </c>
      <c r="K1146" s="42" t="s">
        <v>44</v>
      </c>
      <c r="L1146" s="42" t="s">
        <v>45</v>
      </c>
      <c r="M1146" s="42" t="s">
        <v>477</v>
      </c>
      <c r="N1146" s="17" t="s">
        <v>47</v>
      </c>
      <c r="O1146" s="17">
        <v>12.5</v>
      </c>
      <c r="P1146" s="17">
        <v>12.5</v>
      </c>
      <c r="Q1146" s="17">
        <v>0</v>
      </c>
      <c r="R1146" s="17">
        <v>0</v>
      </c>
      <c r="S1146" s="17">
        <v>0</v>
      </c>
      <c r="T1146" s="17" t="s">
        <v>3776</v>
      </c>
      <c r="U1146" s="17" t="s">
        <v>3724</v>
      </c>
      <c r="V1146" s="53">
        <v>1</v>
      </c>
      <c r="W1146" s="53">
        <v>75</v>
      </c>
      <c r="X1146" s="53">
        <v>276</v>
      </c>
      <c r="Y1146" s="53">
        <v>35</v>
      </c>
      <c r="Z1146" s="114">
        <v>0.96</v>
      </c>
      <c r="AA1146" s="17" t="s">
        <v>68</v>
      </c>
      <c r="AB1146" s="17" t="s">
        <v>3771</v>
      </c>
    </row>
    <row r="1147" s="9" customFormat="1" ht="86" customHeight="1" spans="1:28">
      <c r="A1147" s="45">
        <v>62</v>
      </c>
      <c r="B1147" s="17" t="s">
        <v>36</v>
      </c>
      <c r="C1147" s="17" t="s">
        <v>37</v>
      </c>
      <c r="D1147" s="17" t="s">
        <v>3777</v>
      </c>
      <c r="E1147" s="17" t="s">
        <v>39</v>
      </c>
      <c r="F1147" s="17" t="s">
        <v>40</v>
      </c>
      <c r="G1147" s="17" t="s">
        <v>41</v>
      </c>
      <c r="H1147" s="17" t="s">
        <v>3564</v>
      </c>
      <c r="I1147" s="17" t="s">
        <v>3768</v>
      </c>
      <c r="J1147" s="17" t="s">
        <v>1255</v>
      </c>
      <c r="K1147" s="42" t="s">
        <v>44</v>
      </c>
      <c r="L1147" s="41" t="s">
        <v>45</v>
      </c>
      <c r="M1147" s="41" t="s">
        <v>74</v>
      </c>
      <c r="N1147" s="17" t="s">
        <v>47</v>
      </c>
      <c r="O1147" s="17">
        <v>12.3</v>
      </c>
      <c r="P1147" s="17">
        <v>12.3</v>
      </c>
      <c r="Q1147" s="17">
        <v>0</v>
      </c>
      <c r="R1147" s="17">
        <v>0</v>
      </c>
      <c r="S1147" s="17">
        <v>0</v>
      </c>
      <c r="T1147" s="17" t="s">
        <v>3778</v>
      </c>
      <c r="U1147" s="17" t="s">
        <v>3779</v>
      </c>
      <c r="V1147" s="53">
        <v>1</v>
      </c>
      <c r="W1147" s="53">
        <v>73</v>
      </c>
      <c r="X1147" s="53">
        <v>292</v>
      </c>
      <c r="Y1147" s="53">
        <v>12</v>
      </c>
      <c r="Z1147" s="54">
        <v>0.98</v>
      </c>
      <c r="AA1147" s="17" t="s">
        <v>68</v>
      </c>
      <c r="AB1147" s="17" t="s">
        <v>3771</v>
      </c>
    </row>
    <row r="1148" s="9" customFormat="1" ht="44" customHeight="1" spans="1:28">
      <c r="A1148" s="45">
        <v>63</v>
      </c>
      <c r="B1148" s="17" t="s">
        <v>36</v>
      </c>
      <c r="C1148" s="17" t="s">
        <v>37</v>
      </c>
      <c r="D1148" s="17" t="s">
        <v>3780</v>
      </c>
      <c r="E1148" s="17" t="s">
        <v>39</v>
      </c>
      <c r="F1148" s="17" t="s">
        <v>40</v>
      </c>
      <c r="G1148" s="17" t="s">
        <v>41</v>
      </c>
      <c r="H1148" s="17" t="s">
        <v>3564</v>
      </c>
      <c r="I1148" s="17" t="s">
        <v>3768</v>
      </c>
      <c r="J1148" s="17" t="s">
        <v>1255</v>
      </c>
      <c r="K1148" s="42" t="s">
        <v>44</v>
      </c>
      <c r="L1148" s="41" t="s">
        <v>326</v>
      </c>
      <c r="M1148" s="41" t="s">
        <v>327</v>
      </c>
      <c r="N1148" s="17" t="s">
        <v>47</v>
      </c>
      <c r="O1148" s="17">
        <v>13.5</v>
      </c>
      <c r="P1148" s="17">
        <v>13.5</v>
      </c>
      <c r="Q1148" s="17">
        <v>0</v>
      </c>
      <c r="R1148" s="17">
        <f>700+20+187+160+72</f>
        <v>1139</v>
      </c>
      <c r="S1148" s="17">
        <v>0</v>
      </c>
      <c r="T1148" s="17" t="s">
        <v>3781</v>
      </c>
      <c r="U1148" s="17" t="s">
        <v>3782</v>
      </c>
      <c r="V1148" s="53">
        <v>1</v>
      </c>
      <c r="W1148" s="53">
        <v>216</v>
      </c>
      <c r="X1148" s="53">
        <v>935</v>
      </c>
      <c r="Y1148" s="53">
        <v>47</v>
      </c>
      <c r="Z1148" s="54">
        <v>0.96</v>
      </c>
      <c r="AA1148" s="17" t="s">
        <v>68</v>
      </c>
      <c r="AB1148" s="17" t="s">
        <v>3771</v>
      </c>
    </row>
    <row r="1149" s="9" customFormat="1" ht="49" customHeight="1" spans="1:28">
      <c r="A1149" s="45">
        <v>64</v>
      </c>
      <c r="B1149" s="17" t="s">
        <v>36</v>
      </c>
      <c r="C1149" s="17" t="s">
        <v>37</v>
      </c>
      <c r="D1149" s="17" t="s">
        <v>3783</v>
      </c>
      <c r="E1149" s="17" t="s">
        <v>517</v>
      </c>
      <c r="F1149" s="17" t="s">
        <v>40</v>
      </c>
      <c r="G1149" s="17" t="s">
        <v>41</v>
      </c>
      <c r="H1149" s="17" t="s">
        <v>3564</v>
      </c>
      <c r="I1149" s="17" t="s">
        <v>3768</v>
      </c>
      <c r="J1149" s="17" t="s">
        <v>1255</v>
      </c>
      <c r="K1149" s="42" t="s">
        <v>44</v>
      </c>
      <c r="L1149" s="41" t="s">
        <v>45</v>
      </c>
      <c r="M1149" s="41" t="s">
        <v>477</v>
      </c>
      <c r="N1149" s="17" t="s">
        <v>47</v>
      </c>
      <c r="O1149" s="17">
        <v>10.5</v>
      </c>
      <c r="P1149" s="17">
        <v>10.5</v>
      </c>
      <c r="Q1149" s="17">
        <v>0</v>
      </c>
      <c r="R1149" s="17">
        <v>0</v>
      </c>
      <c r="S1149" s="17">
        <v>0</v>
      </c>
      <c r="T1149" s="17" t="s">
        <v>3784</v>
      </c>
      <c r="U1149" s="17" t="s">
        <v>3785</v>
      </c>
      <c r="V1149" s="53">
        <v>1</v>
      </c>
      <c r="W1149" s="53">
        <v>103</v>
      </c>
      <c r="X1149" s="53">
        <v>426</v>
      </c>
      <c r="Y1149" s="53">
        <v>24</v>
      </c>
      <c r="Z1149" s="54">
        <v>0.98</v>
      </c>
      <c r="AA1149" s="17" t="s">
        <v>186</v>
      </c>
      <c r="AB1149" s="17" t="s">
        <v>3771</v>
      </c>
    </row>
    <row r="1150" s="9" customFormat="1" customHeight="1" spans="1:28">
      <c r="A1150" s="45">
        <v>65</v>
      </c>
      <c r="B1150" s="17" t="s">
        <v>36</v>
      </c>
      <c r="C1150" s="17" t="s">
        <v>37</v>
      </c>
      <c r="D1150" s="17" t="s">
        <v>3786</v>
      </c>
      <c r="E1150" s="17" t="s">
        <v>517</v>
      </c>
      <c r="F1150" s="17" t="s">
        <v>40</v>
      </c>
      <c r="G1150" s="17" t="s">
        <v>41</v>
      </c>
      <c r="H1150" s="17" t="s">
        <v>3564</v>
      </c>
      <c r="I1150" s="17" t="s">
        <v>3768</v>
      </c>
      <c r="J1150" s="17" t="s">
        <v>1255</v>
      </c>
      <c r="K1150" s="42" t="s">
        <v>44</v>
      </c>
      <c r="L1150" s="41" t="s">
        <v>326</v>
      </c>
      <c r="M1150" s="41" t="s">
        <v>327</v>
      </c>
      <c r="N1150" s="17" t="s">
        <v>47</v>
      </c>
      <c r="O1150" s="17">
        <v>6.2</v>
      </c>
      <c r="P1150" s="17">
        <v>6.2</v>
      </c>
      <c r="Q1150" s="17">
        <v>0</v>
      </c>
      <c r="R1150" s="17">
        <v>0</v>
      </c>
      <c r="S1150" s="17">
        <v>0</v>
      </c>
      <c r="T1150" s="17" t="s">
        <v>3787</v>
      </c>
      <c r="U1150" s="17" t="s">
        <v>3788</v>
      </c>
      <c r="V1150" s="53">
        <v>1</v>
      </c>
      <c r="W1150" s="53">
        <v>689</v>
      </c>
      <c r="X1150" s="53">
        <v>2410</v>
      </c>
      <c r="Y1150" s="53">
        <v>112</v>
      </c>
      <c r="Z1150" s="54">
        <v>0.96</v>
      </c>
      <c r="AA1150" s="17" t="s">
        <v>68</v>
      </c>
      <c r="AB1150" s="17" t="s">
        <v>3771</v>
      </c>
    </row>
    <row r="1151" s="9" customFormat="1" ht="49" customHeight="1" spans="1:28">
      <c r="A1151" s="45">
        <v>66</v>
      </c>
      <c r="B1151" s="17" t="s">
        <v>36</v>
      </c>
      <c r="C1151" s="17" t="s">
        <v>37</v>
      </c>
      <c r="D1151" s="17" t="s">
        <v>3789</v>
      </c>
      <c r="E1151" s="17" t="s">
        <v>517</v>
      </c>
      <c r="F1151" s="17" t="s">
        <v>40</v>
      </c>
      <c r="G1151" s="17" t="s">
        <v>41</v>
      </c>
      <c r="H1151" s="17" t="s">
        <v>3564</v>
      </c>
      <c r="I1151" s="17" t="s">
        <v>3768</v>
      </c>
      <c r="J1151" s="17" t="s">
        <v>1255</v>
      </c>
      <c r="K1151" s="42" t="s">
        <v>44</v>
      </c>
      <c r="L1151" s="41" t="s">
        <v>45</v>
      </c>
      <c r="M1151" s="41" t="s">
        <v>477</v>
      </c>
      <c r="N1151" s="17" t="s">
        <v>47</v>
      </c>
      <c r="O1151" s="17">
        <v>23</v>
      </c>
      <c r="P1151" s="17">
        <v>23</v>
      </c>
      <c r="Q1151" s="17">
        <v>0</v>
      </c>
      <c r="R1151" s="17">
        <v>0</v>
      </c>
      <c r="S1151" s="17">
        <v>0</v>
      </c>
      <c r="T1151" s="17" t="s">
        <v>3790</v>
      </c>
      <c r="U1151" s="17" t="s">
        <v>3791</v>
      </c>
      <c r="V1151" s="53">
        <v>1</v>
      </c>
      <c r="W1151" s="53">
        <v>89</v>
      </c>
      <c r="X1151" s="53">
        <v>342</v>
      </c>
      <c r="Y1151" s="53">
        <v>23</v>
      </c>
      <c r="Z1151" s="54">
        <v>0.98</v>
      </c>
      <c r="AA1151" s="17" t="s">
        <v>68</v>
      </c>
      <c r="AB1151" s="17" t="s">
        <v>3771</v>
      </c>
    </row>
    <row r="1152" s="9" customFormat="1" ht="49" customHeight="1" spans="1:28">
      <c r="A1152" s="45">
        <v>67</v>
      </c>
      <c r="B1152" s="17" t="s">
        <v>36</v>
      </c>
      <c r="C1152" s="17" t="s">
        <v>37</v>
      </c>
      <c r="D1152" s="17" t="s">
        <v>3792</v>
      </c>
      <c r="E1152" s="17" t="s">
        <v>39</v>
      </c>
      <c r="F1152" s="17" t="s">
        <v>40</v>
      </c>
      <c r="G1152" s="17" t="s">
        <v>41</v>
      </c>
      <c r="H1152" s="17" t="s">
        <v>3564</v>
      </c>
      <c r="I1152" s="17" t="s">
        <v>3768</v>
      </c>
      <c r="J1152" s="17" t="s">
        <v>1255</v>
      </c>
      <c r="K1152" s="42" t="s">
        <v>44</v>
      </c>
      <c r="L1152" s="42" t="s">
        <v>45</v>
      </c>
      <c r="M1152" s="42" t="s">
        <v>46</v>
      </c>
      <c r="N1152" s="17" t="s">
        <v>47</v>
      </c>
      <c r="O1152" s="17">
        <v>4.5</v>
      </c>
      <c r="P1152" s="17">
        <v>4.5</v>
      </c>
      <c r="Q1152" s="17">
        <v>0</v>
      </c>
      <c r="R1152" s="17">
        <v>0</v>
      </c>
      <c r="S1152" s="17">
        <v>0</v>
      </c>
      <c r="T1152" s="17" t="s">
        <v>3793</v>
      </c>
      <c r="U1152" s="17" t="s">
        <v>3794</v>
      </c>
      <c r="V1152" s="53">
        <v>1</v>
      </c>
      <c r="W1152" s="53">
        <v>31</v>
      </c>
      <c r="X1152" s="53">
        <v>124</v>
      </c>
      <c r="Y1152" s="53">
        <v>12</v>
      </c>
      <c r="Z1152" s="114">
        <v>0.96</v>
      </c>
      <c r="AA1152" s="17" t="s">
        <v>68</v>
      </c>
      <c r="AB1152" s="17" t="s">
        <v>3771</v>
      </c>
    </row>
    <row r="1153" s="9" customFormat="1" ht="119" customHeight="1" spans="1:28">
      <c r="A1153" s="45">
        <v>68</v>
      </c>
      <c r="B1153" s="17" t="s">
        <v>36</v>
      </c>
      <c r="C1153" s="17" t="s">
        <v>37</v>
      </c>
      <c r="D1153" s="17" t="s">
        <v>3795</v>
      </c>
      <c r="E1153" s="17" t="s">
        <v>517</v>
      </c>
      <c r="F1153" s="17" t="s">
        <v>40</v>
      </c>
      <c r="G1153" s="17" t="s">
        <v>41</v>
      </c>
      <c r="H1153" s="17" t="s">
        <v>3564</v>
      </c>
      <c r="I1153" s="17" t="s">
        <v>3651</v>
      </c>
      <c r="J1153" s="17" t="s">
        <v>103</v>
      </c>
      <c r="K1153" s="42" t="s">
        <v>44</v>
      </c>
      <c r="L1153" s="42" t="s">
        <v>45</v>
      </c>
      <c r="M1153" s="42" t="s">
        <v>74</v>
      </c>
      <c r="N1153" s="17" t="s">
        <v>47</v>
      </c>
      <c r="O1153" s="17">
        <v>42</v>
      </c>
      <c r="P1153" s="17">
        <v>42</v>
      </c>
      <c r="Q1153" s="17">
        <v>0</v>
      </c>
      <c r="R1153" s="17">
        <v>0</v>
      </c>
      <c r="S1153" s="17">
        <v>0</v>
      </c>
      <c r="T1153" s="17" t="s">
        <v>3796</v>
      </c>
      <c r="U1153" s="17" t="s">
        <v>3797</v>
      </c>
      <c r="V1153" s="53">
        <v>1</v>
      </c>
      <c r="W1153" s="53">
        <v>81</v>
      </c>
      <c r="X1153" s="53">
        <v>410</v>
      </c>
      <c r="Y1153" s="53">
        <v>12</v>
      </c>
      <c r="Z1153" s="54">
        <v>0.97</v>
      </c>
      <c r="AA1153" s="17" t="s">
        <v>68</v>
      </c>
      <c r="AB1153" s="17" t="s">
        <v>3654</v>
      </c>
    </row>
    <row r="1154" s="9" customFormat="1" ht="77" customHeight="1" spans="1:28">
      <c r="A1154" s="45">
        <v>69</v>
      </c>
      <c r="B1154" s="17" t="s">
        <v>36</v>
      </c>
      <c r="C1154" s="17" t="s">
        <v>37</v>
      </c>
      <c r="D1154" s="17" t="s">
        <v>3798</v>
      </c>
      <c r="E1154" s="17" t="s">
        <v>39</v>
      </c>
      <c r="F1154" s="17" t="s">
        <v>40</v>
      </c>
      <c r="G1154" s="17" t="s">
        <v>41</v>
      </c>
      <c r="H1154" s="17" t="s">
        <v>3564</v>
      </c>
      <c r="I1154" s="17" t="s">
        <v>3651</v>
      </c>
      <c r="J1154" s="17" t="s">
        <v>103</v>
      </c>
      <c r="K1154" s="42" t="s">
        <v>44</v>
      </c>
      <c r="L1154" s="42" t="s">
        <v>45</v>
      </c>
      <c r="M1154" s="42" t="s">
        <v>74</v>
      </c>
      <c r="N1154" s="17" t="s">
        <v>47</v>
      </c>
      <c r="O1154" s="17">
        <v>21</v>
      </c>
      <c r="P1154" s="17">
        <v>21</v>
      </c>
      <c r="Q1154" s="17">
        <v>0</v>
      </c>
      <c r="R1154" s="17">
        <v>0</v>
      </c>
      <c r="S1154" s="17">
        <v>0</v>
      </c>
      <c r="T1154" s="17" t="s">
        <v>3799</v>
      </c>
      <c r="U1154" s="17" t="s">
        <v>3800</v>
      </c>
      <c r="V1154" s="53">
        <v>1</v>
      </c>
      <c r="W1154" s="53">
        <v>31</v>
      </c>
      <c r="X1154" s="53">
        <v>168</v>
      </c>
      <c r="Y1154" s="53">
        <v>5</v>
      </c>
      <c r="Z1154" s="54">
        <v>0.97</v>
      </c>
      <c r="AA1154" s="17" t="s">
        <v>68</v>
      </c>
      <c r="AB1154" s="17" t="s">
        <v>3654</v>
      </c>
    </row>
    <row r="1155" s="9" customFormat="1" ht="75" customHeight="1" spans="1:28">
      <c r="A1155" s="45">
        <v>70</v>
      </c>
      <c r="B1155" s="17" t="s">
        <v>36</v>
      </c>
      <c r="C1155" s="17" t="s">
        <v>37</v>
      </c>
      <c r="D1155" s="17" t="s">
        <v>3801</v>
      </c>
      <c r="E1155" s="17" t="s">
        <v>39</v>
      </c>
      <c r="F1155" s="17" t="s">
        <v>40</v>
      </c>
      <c r="G1155" s="17" t="s">
        <v>41</v>
      </c>
      <c r="H1155" s="17" t="s">
        <v>3564</v>
      </c>
      <c r="I1155" s="17" t="s">
        <v>3621</v>
      </c>
      <c r="J1155" s="17" t="s">
        <v>43</v>
      </c>
      <c r="K1155" s="42" t="s">
        <v>44</v>
      </c>
      <c r="L1155" s="42" t="s">
        <v>45</v>
      </c>
      <c r="M1155" s="42" t="s">
        <v>74</v>
      </c>
      <c r="N1155" s="17" t="s">
        <v>47</v>
      </c>
      <c r="O1155" s="17">
        <v>20</v>
      </c>
      <c r="P1155" s="17">
        <v>20</v>
      </c>
      <c r="Q1155" s="17">
        <v>0</v>
      </c>
      <c r="R1155" s="17">
        <v>0</v>
      </c>
      <c r="S1155" s="17">
        <v>0</v>
      </c>
      <c r="T1155" s="17" t="s">
        <v>3802</v>
      </c>
      <c r="U1155" s="17" t="s">
        <v>3803</v>
      </c>
      <c r="V1155" s="53">
        <v>1</v>
      </c>
      <c r="W1155" s="53">
        <v>36</v>
      </c>
      <c r="X1155" s="53">
        <v>176</v>
      </c>
      <c r="Y1155" s="53">
        <v>6</v>
      </c>
      <c r="Z1155" s="114">
        <v>0.98</v>
      </c>
      <c r="AA1155" s="17" t="s">
        <v>68</v>
      </c>
      <c r="AB1155" s="17" t="s">
        <v>3624</v>
      </c>
    </row>
    <row r="1156" s="9" customFormat="1" ht="75" customHeight="1" spans="1:28">
      <c r="A1156" s="45">
        <v>71</v>
      </c>
      <c r="B1156" s="17" t="s">
        <v>36</v>
      </c>
      <c r="C1156" s="17" t="s">
        <v>37</v>
      </c>
      <c r="D1156" s="17" t="s">
        <v>3804</v>
      </c>
      <c r="E1156" s="17" t="s">
        <v>39</v>
      </c>
      <c r="F1156" s="17" t="s">
        <v>40</v>
      </c>
      <c r="G1156" s="17" t="s">
        <v>41</v>
      </c>
      <c r="H1156" s="17" t="s">
        <v>3564</v>
      </c>
      <c r="I1156" s="17" t="s">
        <v>3621</v>
      </c>
      <c r="J1156" s="17" t="s">
        <v>43</v>
      </c>
      <c r="K1156" s="42" t="s">
        <v>44</v>
      </c>
      <c r="L1156" s="42" t="s">
        <v>45</v>
      </c>
      <c r="M1156" s="42" t="s">
        <v>477</v>
      </c>
      <c r="N1156" s="17" t="s">
        <v>47</v>
      </c>
      <c r="O1156" s="17">
        <v>16.1</v>
      </c>
      <c r="P1156" s="17">
        <v>16.1</v>
      </c>
      <c r="Q1156" s="17">
        <v>0</v>
      </c>
      <c r="R1156" s="17">
        <v>0</v>
      </c>
      <c r="S1156" s="17">
        <v>0</v>
      </c>
      <c r="T1156" s="17" t="s">
        <v>3805</v>
      </c>
      <c r="U1156" s="17" t="s">
        <v>3806</v>
      </c>
      <c r="V1156" s="53">
        <v>1</v>
      </c>
      <c r="W1156" s="53">
        <v>55</v>
      </c>
      <c r="X1156" s="53">
        <v>163</v>
      </c>
      <c r="Y1156" s="53">
        <v>10</v>
      </c>
      <c r="Z1156" s="114">
        <v>0.97</v>
      </c>
      <c r="AA1156" s="17" t="s">
        <v>68</v>
      </c>
      <c r="AB1156" s="17" t="s">
        <v>3624</v>
      </c>
    </row>
    <row r="1157" s="9" customFormat="1" ht="75" customHeight="1" spans="1:28">
      <c r="A1157" s="45">
        <v>72</v>
      </c>
      <c r="B1157" s="17" t="s">
        <v>60</v>
      </c>
      <c r="C1157" s="17" t="s">
        <v>37</v>
      </c>
      <c r="D1157" s="17" t="s">
        <v>3807</v>
      </c>
      <c r="E1157" s="17" t="s">
        <v>39</v>
      </c>
      <c r="F1157" s="17" t="s">
        <v>40</v>
      </c>
      <c r="G1157" s="17" t="s">
        <v>41</v>
      </c>
      <c r="H1157" s="17" t="s">
        <v>3564</v>
      </c>
      <c r="I1157" s="17" t="s">
        <v>3583</v>
      </c>
      <c r="J1157" s="17" t="s">
        <v>56</v>
      </c>
      <c r="K1157" s="42" t="s">
        <v>63</v>
      </c>
      <c r="L1157" s="42" t="s">
        <v>173</v>
      </c>
      <c r="M1157" s="42" t="s">
        <v>548</v>
      </c>
      <c r="N1157" s="17" t="s">
        <v>47</v>
      </c>
      <c r="O1157" s="17">
        <v>8.5</v>
      </c>
      <c r="P1157" s="17">
        <v>8.5</v>
      </c>
      <c r="Q1157" s="17">
        <v>0</v>
      </c>
      <c r="R1157" s="17">
        <v>0</v>
      </c>
      <c r="S1157" s="17">
        <v>0</v>
      </c>
      <c r="T1157" s="17" t="s">
        <v>3808</v>
      </c>
      <c r="U1157" s="17" t="s">
        <v>3809</v>
      </c>
      <c r="V1157" s="53">
        <v>1</v>
      </c>
      <c r="W1157" s="53">
        <v>22</v>
      </c>
      <c r="X1157" s="53">
        <v>65</v>
      </c>
      <c r="Y1157" s="53">
        <v>3</v>
      </c>
      <c r="Z1157" s="57" t="s">
        <v>270</v>
      </c>
      <c r="AA1157" s="17" t="s">
        <v>68</v>
      </c>
      <c r="AB1157" s="17" t="s">
        <v>3586</v>
      </c>
    </row>
    <row r="1158" s="9" customFormat="1" ht="75" customHeight="1" spans="1:28">
      <c r="A1158" s="45">
        <v>73</v>
      </c>
      <c r="B1158" s="17" t="s">
        <v>36</v>
      </c>
      <c r="C1158" s="17" t="s">
        <v>37</v>
      </c>
      <c r="D1158" s="17" t="s">
        <v>3810</v>
      </c>
      <c r="E1158" s="17" t="s">
        <v>39</v>
      </c>
      <c r="F1158" s="17" t="s">
        <v>40</v>
      </c>
      <c r="G1158" s="17" t="s">
        <v>41</v>
      </c>
      <c r="H1158" s="17" t="s">
        <v>3564</v>
      </c>
      <c r="I1158" s="17" t="s">
        <v>3760</v>
      </c>
      <c r="J1158" s="17" t="s">
        <v>43</v>
      </c>
      <c r="K1158" s="42" t="s">
        <v>44</v>
      </c>
      <c r="L1158" s="42" t="s">
        <v>45</v>
      </c>
      <c r="M1158" s="42" t="s">
        <v>74</v>
      </c>
      <c r="N1158" s="17" t="s">
        <v>47</v>
      </c>
      <c r="O1158" s="17">
        <v>22</v>
      </c>
      <c r="P1158" s="17">
        <v>22</v>
      </c>
      <c r="Q1158" s="17">
        <v>0</v>
      </c>
      <c r="R1158" s="17">
        <v>0</v>
      </c>
      <c r="S1158" s="17">
        <v>0</v>
      </c>
      <c r="T1158" s="17" t="s">
        <v>3811</v>
      </c>
      <c r="U1158" s="17" t="s">
        <v>3812</v>
      </c>
      <c r="V1158" s="53">
        <v>1</v>
      </c>
      <c r="W1158" s="53">
        <v>112</v>
      </c>
      <c r="X1158" s="53">
        <v>326</v>
      </c>
      <c r="Y1158" s="53">
        <v>10</v>
      </c>
      <c r="Z1158" s="57">
        <v>0.98</v>
      </c>
      <c r="AA1158" s="17" t="s">
        <v>68</v>
      </c>
      <c r="AB1158" s="17" t="s">
        <v>3763</v>
      </c>
    </row>
    <row r="1159" s="9" customFormat="1" ht="75" customHeight="1" spans="1:28">
      <c r="A1159" s="45">
        <v>74</v>
      </c>
      <c r="B1159" s="17" t="s">
        <v>36</v>
      </c>
      <c r="C1159" s="17" t="s">
        <v>37</v>
      </c>
      <c r="D1159" s="17" t="s">
        <v>3813</v>
      </c>
      <c r="E1159" s="17" t="s">
        <v>517</v>
      </c>
      <c r="F1159" s="17" t="s">
        <v>40</v>
      </c>
      <c r="G1159" s="17" t="s">
        <v>41</v>
      </c>
      <c r="H1159" s="17" t="s">
        <v>3564</v>
      </c>
      <c r="I1159" s="17" t="s">
        <v>3651</v>
      </c>
      <c r="J1159" s="17" t="s">
        <v>103</v>
      </c>
      <c r="K1159" s="42" t="s">
        <v>44</v>
      </c>
      <c r="L1159" s="42" t="s">
        <v>45</v>
      </c>
      <c r="M1159" s="42" t="s">
        <v>74</v>
      </c>
      <c r="N1159" s="17" t="s">
        <v>47</v>
      </c>
      <c r="O1159" s="17">
        <v>6</v>
      </c>
      <c r="P1159" s="17">
        <v>6</v>
      </c>
      <c r="Q1159" s="17">
        <v>0</v>
      </c>
      <c r="R1159" s="17">
        <v>0</v>
      </c>
      <c r="S1159" s="17">
        <v>0</v>
      </c>
      <c r="T1159" s="17" t="s">
        <v>3814</v>
      </c>
      <c r="U1159" s="17" t="s">
        <v>3800</v>
      </c>
      <c r="V1159" s="53">
        <v>1</v>
      </c>
      <c r="W1159" s="53">
        <v>31</v>
      </c>
      <c r="X1159" s="53">
        <v>168</v>
      </c>
      <c r="Y1159" s="53">
        <v>5</v>
      </c>
      <c r="Z1159" s="54">
        <v>0.97</v>
      </c>
      <c r="AA1159" s="17" t="s">
        <v>68</v>
      </c>
      <c r="AB1159" s="17" t="s">
        <v>3654</v>
      </c>
    </row>
    <row r="1160" s="9" customFormat="1" ht="75" customHeight="1" spans="1:28">
      <c r="A1160" s="45">
        <v>75</v>
      </c>
      <c r="B1160" s="17" t="s">
        <v>36</v>
      </c>
      <c r="C1160" s="17" t="s">
        <v>37</v>
      </c>
      <c r="D1160" s="17" t="s">
        <v>3815</v>
      </c>
      <c r="E1160" s="17" t="s">
        <v>517</v>
      </c>
      <c r="F1160" s="17" t="s">
        <v>40</v>
      </c>
      <c r="G1160" s="17" t="s">
        <v>41</v>
      </c>
      <c r="H1160" s="17" t="s">
        <v>3564</v>
      </c>
      <c r="I1160" s="17" t="s">
        <v>3651</v>
      </c>
      <c r="J1160" s="17" t="s">
        <v>103</v>
      </c>
      <c r="K1160" s="42" t="s">
        <v>44</v>
      </c>
      <c r="L1160" s="42" t="s">
        <v>45</v>
      </c>
      <c r="M1160" s="42" t="s">
        <v>46</v>
      </c>
      <c r="N1160" s="17" t="s">
        <v>47</v>
      </c>
      <c r="O1160" s="17">
        <v>20</v>
      </c>
      <c r="P1160" s="17">
        <v>20</v>
      </c>
      <c r="Q1160" s="17">
        <v>0</v>
      </c>
      <c r="R1160" s="17">
        <v>0</v>
      </c>
      <c r="S1160" s="17">
        <v>0</v>
      </c>
      <c r="T1160" s="17" t="s">
        <v>3816</v>
      </c>
      <c r="U1160" s="17" t="s">
        <v>3817</v>
      </c>
      <c r="V1160" s="53">
        <v>1</v>
      </c>
      <c r="W1160" s="53">
        <v>76</v>
      </c>
      <c r="X1160" s="53">
        <v>368</v>
      </c>
      <c r="Y1160" s="53">
        <v>10</v>
      </c>
      <c r="Z1160" s="54">
        <v>0.97</v>
      </c>
      <c r="AA1160" s="17" t="s">
        <v>68</v>
      </c>
      <c r="AB1160" s="17" t="s">
        <v>3654</v>
      </c>
    </row>
    <row r="1161" s="9" customFormat="1" ht="75" customHeight="1" spans="1:28">
      <c r="A1161" s="45">
        <v>76</v>
      </c>
      <c r="B1161" s="17" t="s">
        <v>36</v>
      </c>
      <c r="C1161" s="17" t="s">
        <v>37</v>
      </c>
      <c r="D1161" s="17" t="s">
        <v>3818</v>
      </c>
      <c r="E1161" s="17" t="s">
        <v>39</v>
      </c>
      <c r="F1161" s="17" t="s">
        <v>40</v>
      </c>
      <c r="G1161" s="17" t="s">
        <v>41</v>
      </c>
      <c r="H1161" s="17" t="s">
        <v>3564</v>
      </c>
      <c r="I1161" s="17" t="s">
        <v>3651</v>
      </c>
      <c r="J1161" s="17" t="s">
        <v>103</v>
      </c>
      <c r="K1161" s="42" t="s">
        <v>44</v>
      </c>
      <c r="L1161" s="42" t="s">
        <v>45</v>
      </c>
      <c r="M1161" s="42" t="s">
        <v>74</v>
      </c>
      <c r="N1161" s="17" t="s">
        <v>47</v>
      </c>
      <c r="O1161" s="17">
        <v>20</v>
      </c>
      <c r="P1161" s="17">
        <v>20</v>
      </c>
      <c r="Q1161" s="17">
        <v>0</v>
      </c>
      <c r="R1161" s="17">
        <v>0</v>
      </c>
      <c r="S1161" s="17">
        <v>0</v>
      </c>
      <c r="T1161" s="17" t="s">
        <v>3819</v>
      </c>
      <c r="U1161" s="17" t="s">
        <v>3820</v>
      </c>
      <c r="V1161" s="53">
        <v>1</v>
      </c>
      <c r="W1161" s="53">
        <v>25</v>
      </c>
      <c r="X1161" s="53">
        <v>108</v>
      </c>
      <c r="Y1161" s="53">
        <v>3</v>
      </c>
      <c r="Z1161" s="54">
        <v>0.97</v>
      </c>
      <c r="AA1161" s="17" t="s">
        <v>68</v>
      </c>
      <c r="AB1161" s="17" t="s">
        <v>3654</v>
      </c>
    </row>
    <row r="1162" s="9" customFormat="1" ht="70" customHeight="1" spans="1:28">
      <c r="A1162" s="17">
        <v>77</v>
      </c>
      <c r="B1162" s="17" t="s">
        <v>36</v>
      </c>
      <c r="C1162" s="34" t="s">
        <v>37</v>
      </c>
      <c r="D1162" s="17" t="s">
        <v>3821</v>
      </c>
      <c r="E1162" s="17" t="s">
        <v>39</v>
      </c>
      <c r="F1162" s="17" t="s">
        <v>40</v>
      </c>
      <c r="G1162" s="17" t="s">
        <v>41</v>
      </c>
      <c r="H1162" s="17" t="s">
        <v>3564</v>
      </c>
      <c r="I1162" s="17" t="s">
        <v>3735</v>
      </c>
      <c r="J1162" s="17" t="s">
        <v>43</v>
      </c>
      <c r="K1162" s="42" t="s">
        <v>44</v>
      </c>
      <c r="L1162" s="42" t="s">
        <v>45</v>
      </c>
      <c r="M1162" s="42" t="s">
        <v>477</v>
      </c>
      <c r="N1162" s="17" t="s">
        <v>47</v>
      </c>
      <c r="O1162" s="17">
        <v>9</v>
      </c>
      <c r="P1162" s="17">
        <v>9</v>
      </c>
      <c r="Q1162" s="17">
        <v>0</v>
      </c>
      <c r="R1162" s="17">
        <v>0</v>
      </c>
      <c r="S1162" s="17">
        <v>0</v>
      </c>
      <c r="T1162" s="58" t="s">
        <v>3822</v>
      </c>
      <c r="U1162" s="17" t="s">
        <v>3823</v>
      </c>
      <c r="V1162" s="53">
        <v>1</v>
      </c>
      <c r="W1162" s="53">
        <v>39</v>
      </c>
      <c r="X1162" s="53">
        <v>167</v>
      </c>
      <c r="Y1162" s="53">
        <v>28</v>
      </c>
      <c r="Z1162" s="54">
        <v>0.98</v>
      </c>
      <c r="AA1162" s="17" t="s">
        <v>186</v>
      </c>
      <c r="AB1162" s="17" t="s">
        <v>3739</v>
      </c>
    </row>
    <row r="1163" s="9" customFormat="1" ht="76" customHeight="1" spans="1:28">
      <c r="A1163" s="17">
        <v>78</v>
      </c>
      <c r="B1163" s="17" t="s">
        <v>36</v>
      </c>
      <c r="C1163" s="17" t="s">
        <v>37</v>
      </c>
      <c r="D1163" s="17" t="s">
        <v>3824</v>
      </c>
      <c r="E1163" s="17" t="s">
        <v>39</v>
      </c>
      <c r="F1163" s="17" t="s">
        <v>40</v>
      </c>
      <c r="G1163" s="17" t="s">
        <v>41</v>
      </c>
      <c r="H1163" s="17" t="s">
        <v>3564</v>
      </c>
      <c r="I1163" s="17" t="s">
        <v>3583</v>
      </c>
      <c r="J1163" s="17" t="s">
        <v>56</v>
      </c>
      <c r="K1163" s="42" t="s">
        <v>44</v>
      </c>
      <c r="L1163" s="42" t="s">
        <v>45</v>
      </c>
      <c r="M1163" s="42" t="s">
        <v>74</v>
      </c>
      <c r="N1163" s="17" t="s">
        <v>47</v>
      </c>
      <c r="O1163" s="17">
        <v>7</v>
      </c>
      <c r="P1163" s="17">
        <v>7</v>
      </c>
      <c r="Q1163" s="17">
        <v>0</v>
      </c>
      <c r="R1163" s="17">
        <v>0</v>
      </c>
      <c r="S1163" s="17">
        <v>0</v>
      </c>
      <c r="T1163" s="17" t="s">
        <v>3825</v>
      </c>
      <c r="U1163" s="17" t="s">
        <v>3589</v>
      </c>
      <c r="V1163" s="53">
        <v>1</v>
      </c>
      <c r="W1163" s="53">
        <v>50</v>
      </c>
      <c r="X1163" s="53">
        <v>161</v>
      </c>
      <c r="Y1163" s="53">
        <v>23</v>
      </c>
      <c r="Z1163" s="57" t="s">
        <v>270</v>
      </c>
      <c r="AA1163" s="17" t="s">
        <v>68</v>
      </c>
      <c r="AB1163" s="17" t="s">
        <v>3586</v>
      </c>
    </row>
    <row r="1164" s="9" customFormat="1" ht="76" customHeight="1" spans="1:28">
      <c r="A1164" s="17">
        <v>79</v>
      </c>
      <c r="B1164" s="33" t="s">
        <v>60</v>
      </c>
      <c r="C1164" s="17" t="s">
        <v>37</v>
      </c>
      <c r="D1164" s="33" t="s">
        <v>3826</v>
      </c>
      <c r="E1164" s="33" t="s">
        <v>39</v>
      </c>
      <c r="F1164" s="33" t="s">
        <v>40</v>
      </c>
      <c r="G1164" s="17" t="s">
        <v>41</v>
      </c>
      <c r="H1164" s="33" t="s">
        <v>3827</v>
      </c>
      <c r="I1164" s="33" t="s">
        <v>505</v>
      </c>
      <c r="J1164" s="17" t="s">
        <v>43</v>
      </c>
      <c r="K1164" s="33" t="s">
        <v>63</v>
      </c>
      <c r="L1164" s="33" t="s">
        <v>235</v>
      </c>
      <c r="M1164" s="33" t="s">
        <v>424</v>
      </c>
      <c r="N1164" s="17" t="s">
        <v>47</v>
      </c>
      <c r="O1164" s="17">
        <v>51</v>
      </c>
      <c r="P1164" s="17">
        <v>51</v>
      </c>
      <c r="Q1164" s="17">
        <v>0</v>
      </c>
      <c r="R1164" s="17">
        <v>0</v>
      </c>
      <c r="S1164" s="17">
        <v>0</v>
      </c>
      <c r="T1164" s="33" t="s">
        <v>3828</v>
      </c>
      <c r="U1164" s="33" t="s">
        <v>3829</v>
      </c>
      <c r="V1164" s="33">
        <v>3</v>
      </c>
      <c r="W1164" s="33">
        <v>455</v>
      </c>
      <c r="X1164" s="33">
        <v>1286</v>
      </c>
      <c r="Y1164" s="33">
        <v>189</v>
      </c>
      <c r="Z1164" s="52">
        <v>0.98</v>
      </c>
      <c r="AA1164" s="33" t="s">
        <v>2077</v>
      </c>
      <c r="AB1164" s="48" t="s">
        <v>841</v>
      </c>
    </row>
    <row r="1165" s="9" customFormat="1" ht="76" customHeight="1" spans="1:28">
      <c r="A1165" s="17">
        <v>80</v>
      </c>
      <c r="B1165" s="17" t="s">
        <v>36</v>
      </c>
      <c r="C1165" s="17" t="s">
        <v>37</v>
      </c>
      <c r="D1165" s="17" t="s">
        <v>3830</v>
      </c>
      <c r="E1165" s="17" t="s">
        <v>39</v>
      </c>
      <c r="F1165" s="17" t="s">
        <v>40</v>
      </c>
      <c r="G1165" s="17" t="s">
        <v>41</v>
      </c>
      <c r="H1165" s="17" t="s">
        <v>3564</v>
      </c>
      <c r="I1165" s="17" t="s">
        <v>3722</v>
      </c>
      <c r="J1165" s="17" t="s">
        <v>103</v>
      </c>
      <c r="K1165" s="42" t="s">
        <v>44</v>
      </c>
      <c r="L1165" s="42" t="s">
        <v>45</v>
      </c>
      <c r="M1165" s="42" t="s">
        <v>74</v>
      </c>
      <c r="N1165" s="17" t="s">
        <v>47</v>
      </c>
      <c r="O1165" s="17">
        <v>23</v>
      </c>
      <c r="P1165" s="17">
        <v>23</v>
      </c>
      <c r="Q1165" s="17">
        <v>0</v>
      </c>
      <c r="R1165" s="17">
        <v>0</v>
      </c>
      <c r="S1165" s="17">
        <v>0</v>
      </c>
      <c r="T1165" s="17" t="s">
        <v>3831</v>
      </c>
      <c r="U1165" s="17" t="s">
        <v>3731</v>
      </c>
      <c r="V1165" s="53">
        <v>1</v>
      </c>
      <c r="W1165" s="53">
        <v>35</v>
      </c>
      <c r="X1165" s="53">
        <v>186</v>
      </c>
      <c r="Y1165" s="53">
        <v>8</v>
      </c>
      <c r="Z1165" s="57">
        <v>0.98</v>
      </c>
      <c r="AA1165" s="17" t="s">
        <v>68</v>
      </c>
      <c r="AB1165" s="17" t="s">
        <v>3725</v>
      </c>
    </row>
    <row r="1166" s="9" customFormat="1" ht="76" customHeight="1" spans="1:28">
      <c r="A1166" s="17">
        <v>81</v>
      </c>
      <c r="B1166" s="17" t="s">
        <v>36</v>
      </c>
      <c r="C1166" s="33" t="s">
        <v>37</v>
      </c>
      <c r="D1166" s="33" t="s">
        <v>3832</v>
      </c>
      <c r="E1166" s="44" t="s">
        <v>39</v>
      </c>
      <c r="F1166" s="33" t="s">
        <v>40</v>
      </c>
      <c r="G1166" s="33" t="s">
        <v>41</v>
      </c>
      <c r="H1166" s="33" t="s">
        <v>3564</v>
      </c>
      <c r="I1166" s="33" t="s">
        <v>3566</v>
      </c>
      <c r="J1166" s="33" t="s">
        <v>103</v>
      </c>
      <c r="K1166" s="33" t="s">
        <v>44</v>
      </c>
      <c r="L1166" s="33" t="s">
        <v>423</v>
      </c>
      <c r="M1166" s="33" t="s">
        <v>300</v>
      </c>
      <c r="N1166" s="33" t="s">
        <v>302</v>
      </c>
      <c r="O1166" s="115">
        <v>21</v>
      </c>
      <c r="P1166" s="115">
        <v>21</v>
      </c>
      <c r="Q1166" s="56">
        <v>0</v>
      </c>
      <c r="R1166" s="56">
        <v>0</v>
      </c>
      <c r="S1166" s="56">
        <v>0</v>
      </c>
      <c r="T1166" s="55" t="s">
        <v>3833</v>
      </c>
      <c r="U1166" s="55" t="s">
        <v>3834</v>
      </c>
      <c r="V1166" s="33">
        <v>1</v>
      </c>
      <c r="W1166" s="33">
        <v>46</v>
      </c>
      <c r="X1166" s="33">
        <v>199</v>
      </c>
      <c r="Y1166" s="33">
        <v>7</v>
      </c>
      <c r="Z1166" s="52">
        <v>0.98</v>
      </c>
      <c r="AA1166" s="33" t="s">
        <v>68</v>
      </c>
      <c r="AB1166" s="17" t="s">
        <v>3835</v>
      </c>
    </row>
    <row r="1167" s="9" customFormat="1" ht="76" customHeight="1" spans="1:28">
      <c r="A1167" s="17">
        <v>82</v>
      </c>
      <c r="B1167" s="17" t="s">
        <v>36</v>
      </c>
      <c r="C1167" s="33" t="s">
        <v>37</v>
      </c>
      <c r="D1167" s="33" t="s">
        <v>3836</v>
      </c>
      <c r="E1167" s="44" t="s">
        <v>39</v>
      </c>
      <c r="F1167" s="33" t="s">
        <v>40</v>
      </c>
      <c r="G1167" s="33" t="s">
        <v>41</v>
      </c>
      <c r="H1167" s="33" t="s">
        <v>3564</v>
      </c>
      <c r="I1167" s="33" t="s">
        <v>3735</v>
      </c>
      <c r="J1167" s="17" t="s">
        <v>43</v>
      </c>
      <c r="K1167" s="42" t="s">
        <v>44</v>
      </c>
      <c r="L1167" s="42" t="s">
        <v>45</v>
      </c>
      <c r="M1167" s="42" t="s">
        <v>46</v>
      </c>
      <c r="N1167" s="17" t="s">
        <v>47</v>
      </c>
      <c r="O1167" s="17">
        <v>11.5</v>
      </c>
      <c r="P1167" s="17">
        <v>11.5</v>
      </c>
      <c r="Q1167" s="56">
        <v>0</v>
      </c>
      <c r="R1167" s="56">
        <v>0</v>
      </c>
      <c r="S1167" s="56">
        <v>0</v>
      </c>
      <c r="T1167" s="33" t="s">
        <v>3837</v>
      </c>
      <c r="U1167" s="17" t="s">
        <v>3838</v>
      </c>
      <c r="V1167" s="53">
        <v>1</v>
      </c>
      <c r="W1167" s="53">
        <v>58</v>
      </c>
      <c r="X1167" s="53">
        <v>190</v>
      </c>
      <c r="Y1167" s="53">
        <v>13</v>
      </c>
      <c r="Z1167" s="52">
        <v>0.98</v>
      </c>
      <c r="AA1167" s="33" t="s">
        <v>68</v>
      </c>
      <c r="AB1167" s="48" t="s">
        <v>3739</v>
      </c>
    </row>
    <row r="1168" s="9" customFormat="1" customHeight="1" spans="1:28">
      <c r="A1168" s="17" t="s">
        <v>3839</v>
      </c>
      <c r="B1168" s="17"/>
      <c r="C1168" s="34"/>
      <c r="D1168" s="17"/>
      <c r="E1168" s="17"/>
      <c r="F1168" s="33"/>
      <c r="G1168" s="17"/>
      <c r="H1168" s="17"/>
      <c r="I1168" s="17"/>
      <c r="J1168" s="17"/>
      <c r="K1168" s="41"/>
      <c r="L1168" s="41"/>
      <c r="M1168" s="41"/>
      <c r="N1168" s="17"/>
      <c r="O1168" s="17">
        <v>2149.91</v>
      </c>
      <c r="P1168" s="17">
        <v>2149.91</v>
      </c>
      <c r="Q1168" s="17">
        <v>0</v>
      </c>
      <c r="R1168" s="17">
        <v>0</v>
      </c>
      <c r="S1168" s="17">
        <v>0</v>
      </c>
      <c r="T1168" s="58"/>
      <c r="U1168" s="17"/>
      <c r="V1168" s="53"/>
      <c r="W1168" s="53"/>
      <c r="X1168" s="53"/>
      <c r="Y1168" s="53"/>
      <c r="Z1168" s="54"/>
      <c r="AA1168" s="17"/>
      <c r="AB1168" s="17"/>
    </row>
    <row r="1169" s="9" customFormat="1" ht="60" customHeight="1" spans="1:28">
      <c r="A1169" s="17">
        <v>1</v>
      </c>
      <c r="B1169" s="17" t="s">
        <v>36</v>
      </c>
      <c r="C1169" s="17" t="s">
        <v>37</v>
      </c>
      <c r="D1169" s="33" t="s">
        <v>3840</v>
      </c>
      <c r="E1169" s="17" t="s">
        <v>39</v>
      </c>
      <c r="F1169" s="33" t="s">
        <v>40</v>
      </c>
      <c r="G1169" s="17" t="s">
        <v>41</v>
      </c>
      <c r="H1169" s="17" t="s">
        <v>3839</v>
      </c>
      <c r="I1169" s="17" t="s">
        <v>3841</v>
      </c>
      <c r="J1169" s="17" t="s">
        <v>43</v>
      </c>
      <c r="K1169" s="42" t="s">
        <v>44</v>
      </c>
      <c r="L1169" s="33" t="s">
        <v>300</v>
      </c>
      <c r="M1169" s="33" t="s">
        <v>301</v>
      </c>
      <c r="N1169" s="17" t="s">
        <v>47</v>
      </c>
      <c r="O1169" s="33">
        <v>28</v>
      </c>
      <c r="P1169" s="33">
        <v>28</v>
      </c>
      <c r="Q1169" s="33">
        <v>0</v>
      </c>
      <c r="R1169" s="33">
        <v>0</v>
      </c>
      <c r="S1169" s="33">
        <v>0</v>
      </c>
      <c r="T1169" s="58" t="s">
        <v>3842</v>
      </c>
      <c r="U1169" s="33" t="s">
        <v>3843</v>
      </c>
      <c r="V1169" s="33">
        <v>1</v>
      </c>
      <c r="W1169" s="33">
        <v>230</v>
      </c>
      <c r="X1169" s="33">
        <v>1156</v>
      </c>
      <c r="Y1169" s="33">
        <v>156</v>
      </c>
      <c r="Z1169" s="33" t="s">
        <v>106</v>
      </c>
      <c r="AA1169" s="33" t="s">
        <v>68</v>
      </c>
      <c r="AB1169" s="33" t="s">
        <v>3844</v>
      </c>
    </row>
    <row r="1170" s="9" customFormat="1" ht="52" customHeight="1" spans="1:28">
      <c r="A1170" s="17">
        <v>2</v>
      </c>
      <c r="B1170" s="17" t="s">
        <v>36</v>
      </c>
      <c r="C1170" s="17" t="s">
        <v>37</v>
      </c>
      <c r="D1170" s="33" t="s">
        <v>3845</v>
      </c>
      <c r="E1170" s="17" t="s">
        <v>39</v>
      </c>
      <c r="F1170" s="33" t="s">
        <v>40</v>
      </c>
      <c r="G1170" s="17" t="s">
        <v>41</v>
      </c>
      <c r="H1170" s="17" t="s">
        <v>3839</v>
      </c>
      <c r="I1170" s="17" t="s">
        <v>3846</v>
      </c>
      <c r="J1170" s="17" t="s">
        <v>43</v>
      </c>
      <c r="K1170" s="42" t="s">
        <v>44</v>
      </c>
      <c r="L1170" s="33" t="s">
        <v>300</v>
      </c>
      <c r="M1170" s="33" t="s">
        <v>301</v>
      </c>
      <c r="N1170" s="17" t="s">
        <v>47</v>
      </c>
      <c r="O1170" s="33">
        <v>4</v>
      </c>
      <c r="P1170" s="33">
        <v>4</v>
      </c>
      <c r="Q1170" s="33">
        <v>0</v>
      </c>
      <c r="R1170" s="33">
        <v>0</v>
      </c>
      <c r="S1170" s="33">
        <v>0</v>
      </c>
      <c r="T1170" s="17" t="s">
        <v>3847</v>
      </c>
      <c r="U1170" s="33" t="s">
        <v>3848</v>
      </c>
      <c r="V1170" s="33">
        <v>1</v>
      </c>
      <c r="W1170" s="33">
        <v>89</v>
      </c>
      <c r="X1170" s="33">
        <v>411</v>
      </c>
      <c r="Y1170" s="33">
        <v>46</v>
      </c>
      <c r="Z1170" s="33" t="s">
        <v>106</v>
      </c>
      <c r="AA1170" s="33" t="s">
        <v>68</v>
      </c>
      <c r="AB1170" s="33" t="s">
        <v>3844</v>
      </c>
    </row>
    <row r="1171" s="9" customFormat="1" ht="60" spans="1:28">
      <c r="A1171" s="17">
        <v>3</v>
      </c>
      <c r="B1171" s="17" t="s">
        <v>36</v>
      </c>
      <c r="C1171" s="17" t="s">
        <v>37</v>
      </c>
      <c r="D1171" s="33" t="s">
        <v>3849</v>
      </c>
      <c r="E1171" s="17" t="s">
        <v>39</v>
      </c>
      <c r="F1171" s="33" t="s">
        <v>40</v>
      </c>
      <c r="G1171" s="17" t="s">
        <v>41</v>
      </c>
      <c r="H1171" s="17" t="s">
        <v>3839</v>
      </c>
      <c r="I1171" s="17" t="s">
        <v>3850</v>
      </c>
      <c r="J1171" s="17" t="s">
        <v>43</v>
      </c>
      <c r="K1171" s="42" t="s">
        <v>44</v>
      </c>
      <c r="L1171" s="33" t="s">
        <v>511</v>
      </c>
      <c r="M1171" s="33" t="s">
        <v>301</v>
      </c>
      <c r="N1171" s="17" t="s">
        <v>47</v>
      </c>
      <c r="O1171" s="33">
        <v>6</v>
      </c>
      <c r="P1171" s="33">
        <v>6</v>
      </c>
      <c r="Q1171" s="33">
        <v>0</v>
      </c>
      <c r="R1171" s="33">
        <v>0</v>
      </c>
      <c r="S1171" s="33">
        <v>0</v>
      </c>
      <c r="T1171" s="17" t="s">
        <v>3851</v>
      </c>
      <c r="U1171" s="33" t="s">
        <v>3852</v>
      </c>
      <c r="V1171" s="33">
        <v>1</v>
      </c>
      <c r="W1171" s="33">
        <v>43</v>
      </c>
      <c r="X1171" s="33">
        <v>133</v>
      </c>
      <c r="Y1171" s="33">
        <v>36</v>
      </c>
      <c r="Z1171" s="33" t="s">
        <v>106</v>
      </c>
      <c r="AA1171" s="33" t="s">
        <v>68</v>
      </c>
      <c r="AB1171" s="33" t="s">
        <v>3844</v>
      </c>
    </row>
    <row r="1172" s="9" customFormat="1" ht="96" spans="1:28">
      <c r="A1172" s="17">
        <v>4</v>
      </c>
      <c r="B1172" s="17" t="s">
        <v>36</v>
      </c>
      <c r="C1172" s="17" t="s">
        <v>37</v>
      </c>
      <c r="D1172" s="33" t="s">
        <v>3853</v>
      </c>
      <c r="E1172" s="17" t="s">
        <v>39</v>
      </c>
      <c r="F1172" s="33" t="s">
        <v>40</v>
      </c>
      <c r="G1172" s="17" t="s">
        <v>41</v>
      </c>
      <c r="H1172" s="17" t="s">
        <v>3839</v>
      </c>
      <c r="I1172" s="17" t="s">
        <v>3854</v>
      </c>
      <c r="J1172" s="17" t="s">
        <v>43</v>
      </c>
      <c r="K1172" s="42" t="s">
        <v>44</v>
      </c>
      <c r="L1172" s="33" t="s">
        <v>455</v>
      </c>
      <c r="M1172" s="33" t="s">
        <v>552</v>
      </c>
      <c r="N1172" s="17" t="s">
        <v>47</v>
      </c>
      <c r="O1172" s="33">
        <v>21.4</v>
      </c>
      <c r="P1172" s="33">
        <v>21.4</v>
      </c>
      <c r="Q1172" s="33">
        <v>0</v>
      </c>
      <c r="R1172" s="33">
        <v>0</v>
      </c>
      <c r="S1172" s="33">
        <v>0</v>
      </c>
      <c r="T1172" s="17" t="s">
        <v>3855</v>
      </c>
      <c r="U1172" s="33" t="s">
        <v>3856</v>
      </c>
      <c r="V1172" s="33">
        <v>1</v>
      </c>
      <c r="W1172" s="33">
        <v>67</v>
      </c>
      <c r="X1172" s="33">
        <v>255</v>
      </c>
      <c r="Y1172" s="33">
        <v>10</v>
      </c>
      <c r="Z1172" s="33" t="s">
        <v>106</v>
      </c>
      <c r="AA1172" s="33" t="s">
        <v>68</v>
      </c>
      <c r="AB1172" s="33" t="s">
        <v>3844</v>
      </c>
    </row>
    <row r="1173" s="9" customFormat="1" ht="60" spans="1:28">
      <c r="A1173" s="17">
        <v>5</v>
      </c>
      <c r="B1173" s="17" t="s">
        <v>36</v>
      </c>
      <c r="C1173" s="17" t="s">
        <v>37</v>
      </c>
      <c r="D1173" s="33" t="s">
        <v>3857</v>
      </c>
      <c r="E1173" s="17" t="s">
        <v>39</v>
      </c>
      <c r="F1173" s="33" t="s">
        <v>40</v>
      </c>
      <c r="G1173" s="17" t="s">
        <v>41</v>
      </c>
      <c r="H1173" s="17" t="s">
        <v>3839</v>
      </c>
      <c r="I1173" s="17" t="s">
        <v>3858</v>
      </c>
      <c r="J1173" s="17" t="s">
        <v>43</v>
      </c>
      <c r="K1173" s="42" t="s">
        <v>44</v>
      </c>
      <c r="L1173" s="33" t="s">
        <v>511</v>
      </c>
      <c r="M1173" s="33" t="s">
        <v>301</v>
      </c>
      <c r="N1173" s="17" t="s">
        <v>47</v>
      </c>
      <c r="O1173" s="44">
        <v>6</v>
      </c>
      <c r="P1173" s="44">
        <v>6</v>
      </c>
      <c r="Q1173" s="33">
        <v>0</v>
      </c>
      <c r="R1173" s="33">
        <v>0</v>
      </c>
      <c r="S1173" s="33">
        <v>0</v>
      </c>
      <c r="T1173" s="33" t="s">
        <v>3859</v>
      </c>
      <c r="U1173" s="33" t="s">
        <v>3860</v>
      </c>
      <c r="V1173" s="33">
        <v>1</v>
      </c>
      <c r="W1173" s="44">
        <v>26</v>
      </c>
      <c r="X1173" s="44">
        <v>152</v>
      </c>
      <c r="Y1173" s="44">
        <v>23</v>
      </c>
      <c r="Z1173" s="51">
        <v>0.96</v>
      </c>
      <c r="AA1173" s="33" t="s">
        <v>68</v>
      </c>
      <c r="AB1173" s="33" t="s">
        <v>3844</v>
      </c>
    </row>
    <row r="1174" s="9" customFormat="1" ht="96" spans="1:28">
      <c r="A1174" s="17">
        <v>6</v>
      </c>
      <c r="B1174" s="17" t="s">
        <v>36</v>
      </c>
      <c r="C1174" s="17" t="s">
        <v>37</v>
      </c>
      <c r="D1174" s="33" t="s">
        <v>3861</v>
      </c>
      <c r="E1174" s="17" t="s">
        <v>39</v>
      </c>
      <c r="F1174" s="33" t="s">
        <v>40</v>
      </c>
      <c r="G1174" s="17" t="s">
        <v>41</v>
      </c>
      <c r="H1174" s="17" t="s">
        <v>3839</v>
      </c>
      <c r="I1174" s="17" t="s">
        <v>3862</v>
      </c>
      <c r="J1174" s="17" t="s">
        <v>43</v>
      </c>
      <c r="K1174" s="42" t="s">
        <v>44</v>
      </c>
      <c r="L1174" s="33" t="s">
        <v>511</v>
      </c>
      <c r="M1174" s="33" t="s">
        <v>301</v>
      </c>
      <c r="N1174" s="17" t="s">
        <v>47</v>
      </c>
      <c r="O1174" s="44">
        <v>9</v>
      </c>
      <c r="P1174" s="44">
        <v>9</v>
      </c>
      <c r="Q1174" s="33">
        <v>0</v>
      </c>
      <c r="R1174" s="33">
        <v>0</v>
      </c>
      <c r="S1174" s="33">
        <v>0</v>
      </c>
      <c r="T1174" s="33" t="s">
        <v>3863</v>
      </c>
      <c r="U1174" s="33" t="s">
        <v>3864</v>
      </c>
      <c r="V1174" s="33">
        <v>1</v>
      </c>
      <c r="W1174" s="44">
        <v>23</v>
      </c>
      <c r="X1174" s="44">
        <v>110</v>
      </c>
      <c r="Y1174" s="44">
        <v>26</v>
      </c>
      <c r="Z1174" s="51">
        <v>0.96</v>
      </c>
      <c r="AA1174" s="33" t="s">
        <v>68</v>
      </c>
      <c r="AB1174" s="33" t="s">
        <v>3844</v>
      </c>
    </row>
    <row r="1175" s="9" customFormat="1" customHeight="1" spans="1:28">
      <c r="A1175" s="17">
        <v>7</v>
      </c>
      <c r="B1175" s="17" t="s">
        <v>36</v>
      </c>
      <c r="C1175" s="17" t="s">
        <v>37</v>
      </c>
      <c r="D1175" s="33" t="s">
        <v>3865</v>
      </c>
      <c r="E1175" s="17" t="s">
        <v>39</v>
      </c>
      <c r="F1175" s="33" t="s">
        <v>40</v>
      </c>
      <c r="G1175" s="17" t="s">
        <v>41</v>
      </c>
      <c r="H1175" s="17" t="s">
        <v>3839</v>
      </c>
      <c r="I1175" s="17" t="s">
        <v>3841</v>
      </c>
      <c r="J1175" s="17" t="s">
        <v>43</v>
      </c>
      <c r="K1175" s="42" t="s">
        <v>44</v>
      </c>
      <c r="L1175" s="33" t="s">
        <v>511</v>
      </c>
      <c r="M1175" s="33" t="s">
        <v>301</v>
      </c>
      <c r="N1175" s="17" t="s">
        <v>47</v>
      </c>
      <c r="O1175" s="33">
        <v>16</v>
      </c>
      <c r="P1175" s="33">
        <v>16</v>
      </c>
      <c r="Q1175" s="33">
        <v>0</v>
      </c>
      <c r="R1175" s="33">
        <v>0</v>
      </c>
      <c r="S1175" s="33">
        <v>0</v>
      </c>
      <c r="T1175" s="33" t="s">
        <v>3866</v>
      </c>
      <c r="U1175" s="33" t="s">
        <v>3867</v>
      </c>
      <c r="V1175" s="33">
        <v>1</v>
      </c>
      <c r="W1175" s="33">
        <v>56</v>
      </c>
      <c r="X1175" s="33">
        <v>225</v>
      </c>
      <c r="Y1175" s="33">
        <v>30</v>
      </c>
      <c r="Z1175" s="33" t="s">
        <v>106</v>
      </c>
      <c r="AA1175" s="33" t="s">
        <v>68</v>
      </c>
      <c r="AB1175" s="33" t="s">
        <v>3844</v>
      </c>
    </row>
    <row r="1176" s="9" customFormat="1" customHeight="1" spans="1:28">
      <c r="A1176" s="17">
        <v>8</v>
      </c>
      <c r="B1176" s="17" t="s">
        <v>36</v>
      </c>
      <c r="C1176" s="17" t="s">
        <v>37</v>
      </c>
      <c r="D1176" s="33" t="s">
        <v>3868</v>
      </c>
      <c r="E1176" s="17" t="s">
        <v>39</v>
      </c>
      <c r="F1176" s="33" t="s">
        <v>40</v>
      </c>
      <c r="G1176" s="17" t="s">
        <v>41</v>
      </c>
      <c r="H1176" s="17" t="s">
        <v>3839</v>
      </c>
      <c r="I1176" s="17" t="s">
        <v>3869</v>
      </c>
      <c r="J1176" s="17" t="s">
        <v>43</v>
      </c>
      <c r="K1176" s="42" t="s">
        <v>44</v>
      </c>
      <c r="L1176" s="33" t="s">
        <v>511</v>
      </c>
      <c r="M1176" s="33" t="s">
        <v>301</v>
      </c>
      <c r="N1176" s="17" t="s">
        <v>47</v>
      </c>
      <c r="O1176" s="44">
        <v>28.6</v>
      </c>
      <c r="P1176" s="44">
        <v>28.6</v>
      </c>
      <c r="Q1176" s="33">
        <v>0</v>
      </c>
      <c r="R1176" s="33">
        <v>0</v>
      </c>
      <c r="S1176" s="33">
        <v>0</v>
      </c>
      <c r="T1176" s="33" t="s">
        <v>3870</v>
      </c>
      <c r="U1176" s="33" t="s">
        <v>3871</v>
      </c>
      <c r="V1176" s="33">
        <v>1</v>
      </c>
      <c r="W1176" s="44">
        <v>49</v>
      </c>
      <c r="X1176" s="44">
        <v>260</v>
      </c>
      <c r="Y1176" s="44">
        <v>63</v>
      </c>
      <c r="Z1176" s="51">
        <v>0.96</v>
      </c>
      <c r="AA1176" s="33" t="s">
        <v>68</v>
      </c>
      <c r="AB1176" s="33" t="s">
        <v>3844</v>
      </c>
    </row>
    <row r="1177" s="9" customFormat="1" ht="43" customHeight="1" spans="1:28">
      <c r="A1177" s="17">
        <v>9</v>
      </c>
      <c r="B1177" s="17" t="s">
        <v>36</v>
      </c>
      <c r="C1177" s="17" t="s">
        <v>37</v>
      </c>
      <c r="D1177" s="33" t="s">
        <v>3872</v>
      </c>
      <c r="E1177" s="17" t="s">
        <v>39</v>
      </c>
      <c r="F1177" s="33" t="s">
        <v>40</v>
      </c>
      <c r="G1177" s="17" t="s">
        <v>41</v>
      </c>
      <c r="H1177" s="17" t="s">
        <v>3839</v>
      </c>
      <c r="I1177" s="17" t="s">
        <v>3850</v>
      </c>
      <c r="J1177" s="17" t="s">
        <v>43</v>
      </c>
      <c r="K1177" s="42" t="s">
        <v>44</v>
      </c>
      <c r="L1177" s="33" t="s">
        <v>455</v>
      </c>
      <c r="M1177" s="33" t="s">
        <v>552</v>
      </c>
      <c r="N1177" s="17" t="s">
        <v>47</v>
      </c>
      <c r="O1177" s="33">
        <v>3</v>
      </c>
      <c r="P1177" s="33">
        <v>3</v>
      </c>
      <c r="Q1177" s="33">
        <v>0</v>
      </c>
      <c r="R1177" s="33">
        <v>0</v>
      </c>
      <c r="S1177" s="33">
        <v>0</v>
      </c>
      <c r="T1177" s="33" t="s">
        <v>3873</v>
      </c>
      <c r="U1177" s="33" t="s">
        <v>3874</v>
      </c>
      <c r="V1177" s="33">
        <v>1</v>
      </c>
      <c r="W1177" s="33">
        <v>68</v>
      </c>
      <c r="X1177" s="33">
        <v>309</v>
      </c>
      <c r="Y1177" s="33">
        <v>66</v>
      </c>
      <c r="Z1177" s="51">
        <v>0.96</v>
      </c>
      <c r="AA1177" s="33" t="s">
        <v>68</v>
      </c>
      <c r="AB1177" s="33" t="s">
        <v>3844</v>
      </c>
    </row>
    <row r="1178" s="9" customFormat="1" ht="112" customHeight="1" spans="1:28">
      <c r="A1178" s="17">
        <v>10</v>
      </c>
      <c r="B1178" s="17" t="s">
        <v>36</v>
      </c>
      <c r="C1178" s="17" t="s">
        <v>37</v>
      </c>
      <c r="D1178" s="33" t="s">
        <v>3875</v>
      </c>
      <c r="E1178" s="17" t="s">
        <v>39</v>
      </c>
      <c r="F1178" s="33" t="s">
        <v>40</v>
      </c>
      <c r="G1178" s="17" t="s">
        <v>41</v>
      </c>
      <c r="H1178" s="17" t="s">
        <v>3839</v>
      </c>
      <c r="I1178" s="17" t="s">
        <v>3876</v>
      </c>
      <c r="J1178" s="17" t="s">
        <v>43</v>
      </c>
      <c r="K1178" s="42" t="s">
        <v>44</v>
      </c>
      <c r="L1178" s="33" t="s">
        <v>455</v>
      </c>
      <c r="M1178" s="33" t="s">
        <v>552</v>
      </c>
      <c r="N1178" s="17" t="s">
        <v>47</v>
      </c>
      <c r="O1178" s="17">
        <v>17</v>
      </c>
      <c r="P1178" s="17">
        <v>17</v>
      </c>
      <c r="Q1178" s="33">
        <v>0</v>
      </c>
      <c r="R1178" s="33">
        <v>0</v>
      </c>
      <c r="S1178" s="33">
        <v>0</v>
      </c>
      <c r="T1178" s="70" t="s">
        <v>3877</v>
      </c>
      <c r="U1178" s="33" t="s">
        <v>3878</v>
      </c>
      <c r="V1178" s="33">
        <v>1</v>
      </c>
      <c r="W1178" s="44">
        <v>149</v>
      </c>
      <c r="X1178" s="44">
        <v>771</v>
      </c>
      <c r="Y1178" s="44">
        <v>197</v>
      </c>
      <c r="Z1178" s="51">
        <v>0.96</v>
      </c>
      <c r="AA1178" s="33" t="s">
        <v>68</v>
      </c>
      <c r="AB1178" s="33" t="s">
        <v>3844</v>
      </c>
    </row>
    <row r="1179" s="9" customFormat="1" ht="38" customHeight="1" spans="1:28">
      <c r="A1179" s="17">
        <v>11</v>
      </c>
      <c r="B1179" s="17" t="s">
        <v>36</v>
      </c>
      <c r="C1179" s="34" t="s">
        <v>37</v>
      </c>
      <c r="D1179" s="33" t="s">
        <v>3879</v>
      </c>
      <c r="E1179" s="33" t="s">
        <v>39</v>
      </c>
      <c r="F1179" s="33" t="s">
        <v>40</v>
      </c>
      <c r="G1179" s="17" t="s">
        <v>41</v>
      </c>
      <c r="H1179" s="17" t="s">
        <v>3839</v>
      </c>
      <c r="I1179" s="17" t="s">
        <v>3880</v>
      </c>
      <c r="J1179" s="17" t="s">
        <v>103</v>
      </c>
      <c r="K1179" s="42" t="s">
        <v>44</v>
      </c>
      <c r="L1179" s="17" t="s">
        <v>455</v>
      </c>
      <c r="M1179" s="17" t="s">
        <v>582</v>
      </c>
      <c r="N1179" s="17" t="s">
        <v>47</v>
      </c>
      <c r="O1179" s="17">
        <v>45</v>
      </c>
      <c r="P1179" s="17">
        <v>45</v>
      </c>
      <c r="Q1179" s="33">
        <v>0</v>
      </c>
      <c r="R1179" s="33">
        <v>0</v>
      </c>
      <c r="S1179" s="33">
        <v>0</v>
      </c>
      <c r="T1179" s="70" t="s">
        <v>3881</v>
      </c>
      <c r="U1179" s="70" t="s">
        <v>3882</v>
      </c>
      <c r="V1179" s="33">
        <v>1</v>
      </c>
      <c r="W1179" s="33">
        <v>665</v>
      </c>
      <c r="X1179" s="33">
        <v>2414</v>
      </c>
      <c r="Y1179" s="33">
        <v>419</v>
      </c>
      <c r="Z1179" s="51">
        <v>0.96</v>
      </c>
      <c r="AA1179" s="33" t="s">
        <v>52</v>
      </c>
      <c r="AB1179" s="81" t="s">
        <v>3883</v>
      </c>
    </row>
    <row r="1180" s="9" customFormat="1" ht="96" spans="1:28">
      <c r="A1180" s="17">
        <v>12</v>
      </c>
      <c r="B1180" s="17" t="s">
        <v>36</v>
      </c>
      <c r="C1180" s="34" t="s">
        <v>37</v>
      </c>
      <c r="D1180" s="33" t="s">
        <v>3884</v>
      </c>
      <c r="E1180" s="33" t="s">
        <v>39</v>
      </c>
      <c r="F1180" s="33" t="s">
        <v>40</v>
      </c>
      <c r="G1180" s="33" t="s">
        <v>41</v>
      </c>
      <c r="H1180" s="17" t="s">
        <v>3839</v>
      </c>
      <c r="I1180" s="33" t="s">
        <v>3885</v>
      </c>
      <c r="J1180" s="17" t="s">
        <v>103</v>
      </c>
      <c r="K1180" s="42" t="s">
        <v>44</v>
      </c>
      <c r="L1180" s="33" t="s">
        <v>455</v>
      </c>
      <c r="M1180" s="33" t="s">
        <v>582</v>
      </c>
      <c r="N1180" s="17" t="s">
        <v>47</v>
      </c>
      <c r="O1180" s="43">
        <v>15.2</v>
      </c>
      <c r="P1180" s="43">
        <v>15.2</v>
      </c>
      <c r="Q1180" s="33">
        <v>0</v>
      </c>
      <c r="R1180" s="33">
        <v>0</v>
      </c>
      <c r="S1180" s="33">
        <v>0</v>
      </c>
      <c r="T1180" s="70" t="s">
        <v>3886</v>
      </c>
      <c r="U1180" s="70" t="s">
        <v>3887</v>
      </c>
      <c r="V1180" s="70">
        <v>1</v>
      </c>
      <c r="W1180" s="70">
        <v>105</v>
      </c>
      <c r="X1180" s="70">
        <v>384</v>
      </c>
      <c r="Y1180" s="70">
        <v>96</v>
      </c>
      <c r="Z1180" s="51">
        <v>0.96</v>
      </c>
      <c r="AA1180" s="70" t="s">
        <v>68</v>
      </c>
      <c r="AB1180" s="81" t="s">
        <v>3883</v>
      </c>
    </row>
    <row r="1181" s="9" customFormat="1" ht="67" customHeight="1" spans="1:28">
      <c r="A1181" s="17">
        <v>13</v>
      </c>
      <c r="B1181" s="17" t="s">
        <v>36</v>
      </c>
      <c r="C1181" s="34" t="s">
        <v>37</v>
      </c>
      <c r="D1181" s="33" t="s">
        <v>3888</v>
      </c>
      <c r="E1181" s="33" t="s">
        <v>39</v>
      </c>
      <c r="F1181" s="33" t="s">
        <v>40</v>
      </c>
      <c r="G1181" s="33" t="s">
        <v>41</v>
      </c>
      <c r="H1181" s="17" t="s">
        <v>3839</v>
      </c>
      <c r="I1181" s="33" t="s">
        <v>3889</v>
      </c>
      <c r="J1181" s="17" t="s">
        <v>103</v>
      </c>
      <c r="K1181" s="42" t="s">
        <v>44</v>
      </c>
      <c r="L1181" s="33" t="s">
        <v>150</v>
      </c>
      <c r="M1181" s="33" t="s">
        <v>552</v>
      </c>
      <c r="N1181" s="17" t="s">
        <v>47</v>
      </c>
      <c r="O1181" s="33">
        <v>30</v>
      </c>
      <c r="P1181" s="33">
        <v>30</v>
      </c>
      <c r="Q1181" s="33">
        <v>0</v>
      </c>
      <c r="R1181" s="33">
        <v>0</v>
      </c>
      <c r="S1181" s="33">
        <v>0</v>
      </c>
      <c r="T1181" s="70" t="s">
        <v>3890</v>
      </c>
      <c r="U1181" s="70" t="s">
        <v>3891</v>
      </c>
      <c r="V1181" s="70">
        <v>1</v>
      </c>
      <c r="W1181" s="70">
        <v>203</v>
      </c>
      <c r="X1181" s="70">
        <v>433</v>
      </c>
      <c r="Y1181" s="70">
        <v>117</v>
      </c>
      <c r="Z1181" s="51">
        <v>0.96</v>
      </c>
      <c r="AA1181" s="70" t="s">
        <v>68</v>
      </c>
      <c r="AB1181" s="81" t="s">
        <v>3883</v>
      </c>
    </row>
    <row r="1182" s="9" customFormat="1" ht="97" customHeight="1" spans="1:28">
      <c r="A1182" s="17">
        <v>14</v>
      </c>
      <c r="B1182" s="17" t="s">
        <v>36</v>
      </c>
      <c r="C1182" s="34" t="s">
        <v>37</v>
      </c>
      <c r="D1182" s="33" t="s">
        <v>3892</v>
      </c>
      <c r="E1182" s="33" t="s">
        <v>39</v>
      </c>
      <c r="F1182" s="33" t="s">
        <v>40</v>
      </c>
      <c r="G1182" s="33" t="s">
        <v>41</v>
      </c>
      <c r="H1182" s="17" t="s">
        <v>3839</v>
      </c>
      <c r="I1182" s="33" t="s">
        <v>3893</v>
      </c>
      <c r="J1182" s="17" t="s">
        <v>103</v>
      </c>
      <c r="K1182" s="42" t="s">
        <v>44</v>
      </c>
      <c r="L1182" s="33" t="s">
        <v>511</v>
      </c>
      <c r="M1182" s="33" t="s">
        <v>301</v>
      </c>
      <c r="N1182" s="17" t="s">
        <v>47</v>
      </c>
      <c r="O1182" s="33">
        <v>30</v>
      </c>
      <c r="P1182" s="33">
        <v>30</v>
      </c>
      <c r="Q1182" s="33">
        <v>0</v>
      </c>
      <c r="R1182" s="33">
        <v>0</v>
      </c>
      <c r="S1182" s="33">
        <v>0</v>
      </c>
      <c r="T1182" s="17" t="s">
        <v>3894</v>
      </c>
      <c r="U1182" s="70" t="s">
        <v>3895</v>
      </c>
      <c r="V1182" s="70">
        <v>1</v>
      </c>
      <c r="W1182" s="70">
        <v>134</v>
      </c>
      <c r="X1182" s="70">
        <v>474</v>
      </c>
      <c r="Y1182" s="70">
        <v>70</v>
      </c>
      <c r="Z1182" s="51">
        <v>0.96</v>
      </c>
      <c r="AA1182" s="70" t="s">
        <v>186</v>
      </c>
      <c r="AB1182" s="81" t="s">
        <v>3883</v>
      </c>
    </row>
    <row r="1183" s="9" customFormat="1" ht="60" spans="1:28">
      <c r="A1183" s="17">
        <v>15</v>
      </c>
      <c r="B1183" s="17" t="s">
        <v>36</v>
      </c>
      <c r="C1183" s="34" t="s">
        <v>37</v>
      </c>
      <c r="D1183" s="33" t="s">
        <v>3896</v>
      </c>
      <c r="E1183" s="33" t="s">
        <v>39</v>
      </c>
      <c r="F1183" s="33" t="s">
        <v>40</v>
      </c>
      <c r="G1183" s="33" t="s">
        <v>41</v>
      </c>
      <c r="H1183" s="17" t="s">
        <v>3839</v>
      </c>
      <c r="I1183" s="17" t="s">
        <v>3897</v>
      </c>
      <c r="J1183" s="17" t="s">
        <v>103</v>
      </c>
      <c r="K1183" s="42" t="s">
        <v>44</v>
      </c>
      <c r="L1183" s="42" t="s">
        <v>511</v>
      </c>
      <c r="M1183" s="33" t="s">
        <v>301</v>
      </c>
      <c r="N1183" s="17" t="s">
        <v>47</v>
      </c>
      <c r="O1183" s="33">
        <v>27</v>
      </c>
      <c r="P1183" s="33">
        <v>27</v>
      </c>
      <c r="Q1183" s="33">
        <v>0</v>
      </c>
      <c r="R1183" s="33">
        <v>0</v>
      </c>
      <c r="S1183" s="33">
        <v>0</v>
      </c>
      <c r="T1183" s="17" t="s">
        <v>3898</v>
      </c>
      <c r="U1183" s="70" t="s">
        <v>3899</v>
      </c>
      <c r="V1183" s="70">
        <v>1</v>
      </c>
      <c r="W1183" s="70">
        <v>134</v>
      </c>
      <c r="X1183" s="70">
        <v>474</v>
      </c>
      <c r="Y1183" s="70">
        <v>70</v>
      </c>
      <c r="Z1183" s="51">
        <v>0.96</v>
      </c>
      <c r="AA1183" s="70" t="s">
        <v>186</v>
      </c>
      <c r="AB1183" s="81" t="s">
        <v>3883</v>
      </c>
    </row>
    <row r="1184" s="9" customFormat="1" ht="60" spans="1:28">
      <c r="A1184" s="17">
        <v>16</v>
      </c>
      <c r="B1184" s="17" t="s">
        <v>36</v>
      </c>
      <c r="C1184" s="34" t="s">
        <v>37</v>
      </c>
      <c r="D1184" s="33" t="s">
        <v>3900</v>
      </c>
      <c r="E1184" s="33" t="s">
        <v>39</v>
      </c>
      <c r="F1184" s="33" t="s">
        <v>40</v>
      </c>
      <c r="G1184" s="33" t="s">
        <v>41</v>
      </c>
      <c r="H1184" s="17" t="s">
        <v>3839</v>
      </c>
      <c r="I1184" s="17" t="s">
        <v>3901</v>
      </c>
      <c r="J1184" s="17" t="s">
        <v>103</v>
      </c>
      <c r="K1184" s="42" t="s">
        <v>44</v>
      </c>
      <c r="L1184" s="42" t="s">
        <v>511</v>
      </c>
      <c r="M1184" s="33" t="s">
        <v>301</v>
      </c>
      <c r="N1184" s="17" t="s">
        <v>47</v>
      </c>
      <c r="O1184" s="33">
        <v>30</v>
      </c>
      <c r="P1184" s="33">
        <v>30</v>
      </c>
      <c r="Q1184" s="33">
        <v>0</v>
      </c>
      <c r="R1184" s="33">
        <v>0</v>
      </c>
      <c r="S1184" s="33">
        <v>0</v>
      </c>
      <c r="T1184" s="17" t="s">
        <v>3902</v>
      </c>
      <c r="U1184" s="70" t="s">
        <v>3903</v>
      </c>
      <c r="V1184" s="70">
        <v>1</v>
      </c>
      <c r="W1184" s="70">
        <v>23</v>
      </c>
      <c r="X1184" s="70">
        <v>80</v>
      </c>
      <c r="Y1184" s="70">
        <v>8</v>
      </c>
      <c r="Z1184" s="51">
        <v>0.96</v>
      </c>
      <c r="AA1184" s="70" t="s">
        <v>186</v>
      </c>
      <c r="AB1184" s="81" t="s">
        <v>3883</v>
      </c>
    </row>
    <row r="1185" s="9" customFormat="1" ht="48" customHeight="1" spans="1:28">
      <c r="A1185" s="17">
        <v>17</v>
      </c>
      <c r="B1185" s="17" t="s">
        <v>36</v>
      </c>
      <c r="C1185" s="34" t="s">
        <v>37</v>
      </c>
      <c r="D1185" s="33" t="s">
        <v>3904</v>
      </c>
      <c r="E1185" s="33" t="s">
        <v>39</v>
      </c>
      <c r="F1185" s="33" t="s">
        <v>40</v>
      </c>
      <c r="G1185" s="33" t="s">
        <v>41</v>
      </c>
      <c r="H1185" s="17" t="s">
        <v>3839</v>
      </c>
      <c r="I1185" s="17" t="s">
        <v>3905</v>
      </c>
      <c r="J1185" s="17" t="s">
        <v>103</v>
      </c>
      <c r="K1185" s="42" t="s">
        <v>44</v>
      </c>
      <c r="L1185" s="42" t="s">
        <v>511</v>
      </c>
      <c r="M1185" s="33" t="s">
        <v>301</v>
      </c>
      <c r="N1185" s="17" t="s">
        <v>47</v>
      </c>
      <c r="O1185" s="33">
        <v>30</v>
      </c>
      <c r="P1185" s="33">
        <v>30</v>
      </c>
      <c r="Q1185" s="33">
        <v>0</v>
      </c>
      <c r="R1185" s="33">
        <v>0</v>
      </c>
      <c r="S1185" s="33">
        <v>0</v>
      </c>
      <c r="T1185" s="17" t="s">
        <v>3906</v>
      </c>
      <c r="U1185" s="70" t="s">
        <v>3907</v>
      </c>
      <c r="V1185" s="70">
        <v>1</v>
      </c>
      <c r="W1185" s="70">
        <v>46</v>
      </c>
      <c r="X1185" s="70">
        <v>173</v>
      </c>
      <c r="Y1185" s="70">
        <v>11</v>
      </c>
      <c r="Z1185" s="51">
        <v>0.96</v>
      </c>
      <c r="AA1185" s="70" t="s">
        <v>186</v>
      </c>
      <c r="AB1185" s="81" t="s">
        <v>3883</v>
      </c>
    </row>
    <row r="1186" s="9" customFormat="1" ht="50" customHeight="1" spans="1:28">
      <c r="A1186" s="17">
        <v>18</v>
      </c>
      <c r="B1186" s="17" t="s">
        <v>36</v>
      </c>
      <c r="C1186" s="34" t="s">
        <v>37</v>
      </c>
      <c r="D1186" s="33" t="s">
        <v>3908</v>
      </c>
      <c r="E1186" s="33" t="s">
        <v>39</v>
      </c>
      <c r="F1186" s="33" t="s">
        <v>40</v>
      </c>
      <c r="G1186" s="33" t="s">
        <v>41</v>
      </c>
      <c r="H1186" s="17" t="s">
        <v>3839</v>
      </c>
      <c r="I1186" s="33" t="s">
        <v>3909</v>
      </c>
      <c r="J1186" s="17" t="s">
        <v>103</v>
      </c>
      <c r="K1186" s="42" t="s">
        <v>44</v>
      </c>
      <c r="L1186" s="33" t="s">
        <v>150</v>
      </c>
      <c r="M1186" s="33" t="s">
        <v>552</v>
      </c>
      <c r="N1186" s="17" t="s">
        <v>47</v>
      </c>
      <c r="O1186" s="33">
        <v>20</v>
      </c>
      <c r="P1186" s="33">
        <v>20</v>
      </c>
      <c r="Q1186" s="33">
        <v>0</v>
      </c>
      <c r="R1186" s="33">
        <v>0</v>
      </c>
      <c r="S1186" s="33">
        <v>0</v>
      </c>
      <c r="T1186" s="70" t="s">
        <v>3910</v>
      </c>
      <c r="U1186" s="70" t="s">
        <v>3911</v>
      </c>
      <c r="V1186" s="70">
        <v>1</v>
      </c>
      <c r="W1186" s="70">
        <v>44</v>
      </c>
      <c r="X1186" s="70">
        <v>159</v>
      </c>
      <c r="Y1186" s="70">
        <v>21</v>
      </c>
      <c r="Z1186" s="51">
        <v>0.96</v>
      </c>
      <c r="AA1186" s="70" t="s">
        <v>68</v>
      </c>
      <c r="AB1186" s="81" t="s">
        <v>3883</v>
      </c>
    </row>
    <row r="1187" s="9" customFormat="1" ht="48" spans="1:28">
      <c r="A1187" s="17">
        <v>19</v>
      </c>
      <c r="B1187" s="17" t="s">
        <v>36</v>
      </c>
      <c r="C1187" s="34" t="s">
        <v>37</v>
      </c>
      <c r="D1187" s="33" t="s">
        <v>3912</v>
      </c>
      <c r="E1187" s="33" t="s">
        <v>39</v>
      </c>
      <c r="F1187" s="33" t="s">
        <v>40</v>
      </c>
      <c r="G1187" s="33" t="s">
        <v>41</v>
      </c>
      <c r="H1187" s="17" t="s">
        <v>3839</v>
      </c>
      <c r="I1187" s="33" t="s">
        <v>3893</v>
      </c>
      <c r="J1187" s="17" t="s">
        <v>103</v>
      </c>
      <c r="K1187" s="42" t="s">
        <v>44</v>
      </c>
      <c r="L1187" s="33" t="s">
        <v>455</v>
      </c>
      <c r="M1187" s="33" t="s">
        <v>582</v>
      </c>
      <c r="N1187" s="17" t="s">
        <v>47</v>
      </c>
      <c r="O1187" s="33">
        <v>65</v>
      </c>
      <c r="P1187" s="33">
        <v>65</v>
      </c>
      <c r="Q1187" s="33">
        <v>0</v>
      </c>
      <c r="R1187" s="33">
        <v>0</v>
      </c>
      <c r="S1187" s="33">
        <v>0</v>
      </c>
      <c r="T1187" s="70" t="s">
        <v>3913</v>
      </c>
      <c r="U1187" s="70" t="s">
        <v>3914</v>
      </c>
      <c r="V1187" s="70">
        <v>1</v>
      </c>
      <c r="W1187" s="70">
        <v>665</v>
      </c>
      <c r="X1187" s="70">
        <v>2414</v>
      </c>
      <c r="Y1187" s="70">
        <v>419</v>
      </c>
      <c r="Z1187" s="51">
        <v>0.96</v>
      </c>
      <c r="AA1187" s="70" t="s">
        <v>52</v>
      </c>
      <c r="AB1187" s="81" t="s">
        <v>3883</v>
      </c>
    </row>
    <row r="1188" s="9" customFormat="1" ht="47" customHeight="1" spans="1:28">
      <c r="A1188" s="17">
        <v>20</v>
      </c>
      <c r="B1188" s="17" t="s">
        <v>36</v>
      </c>
      <c r="C1188" s="34" t="s">
        <v>37</v>
      </c>
      <c r="D1188" s="33" t="s">
        <v>3915</v>
      </c>
      <c r="E1188" s="33" t="s">
        <v>39</v>
      </c>
      <c r="F1188" s="33" t="s">
        <v>40</v>
      </c>
      <c r="G1188" s="33" t="s">
        <v>41</v>
      </c>
      <c r="H1188" s="17" t="s">
        <v>3839</v>
      </c>
      <c r="I1188" s="33" t="s">
        <v>3916</v>
      </c>
      <c r="J1188" s="17" t="s">
        <v>103</v>
      </c>
      <c r="K1188" s="42" t="s">
        <v>44</v>
      </c>
      <c r="L1188" s="33" t="s">
        <v>455</v>
      </c>
      <c r="M1188" s="33" t="s">
        <v>582</v>
      </c>
      <c r="N1188" s="17" t="s">
        <v>47</v>
      </c>
      <c r="O1188" s="33">
        <v>85</v>
      </c>
      <c r="P1188" s="33">
        <v>85</v>
      </c>
      <c r="Q1188" s="33">
        <v>0</v>
      </c>
      <c r="R1188" s="33">
        <v>0</v>
      </c>
      <c r="S1188" s="33">
        <v>0</v>
      </c>
      <c r="T1188" s="70" t="s">
        <v>3917</v>
      </c>
      <c r="U1188" s="70" t="s">
        <v>3914</v>
      </c>
      <c r="V1188" s="70">
        <v>1</v>
      </c>
      <c r="W1188" s="70">
        <v>665</v>
      </c>
      <c r="X1188" s="70">
        <v>2414</v>
      </c>
      <c r="Y1188" s="70">
        <v>419</v>
      </c>
      <c r="Z1188" s="51">
        <v>0.96</v>
      </c>
      <c r="AA1188" s="70" t="s">
        <v>52</v>
      </c>
      <c r="AB1188" s="81" t="s">
        <v>3883</v>
      </c>
    </row>
    <row r="1189" s="9" customFormat="1" ht="40" customHeight="1" spans="1:28">
      <c r="A1189" s="17">
        <v>21</v>
      </c>
      <c r="B1189" s="17" t="s">
        <v>36</v>
      </c>
      <c r="C1189" s="34" t="s">
        <v>37</v>
      </c>
      <c r="D1189" s="33" t="s">
        <v>3918</v>
      </c>
      <c r="E1189" s="33" t="s">
        <v>39</v>
      </c>
      <c r="F1189" s="33" t="s">
        <v>40</v>
      </c>
      <c r="G1189" s="33" t="s">
        <v>41</v>
      </c>
      <c r="H1189" s="17" t="s">
        <v>3839</v>
      </c>
      <c r="I1189" s="33" t="s">
        <v>3919</v>
      </c>
      <c r="J1189" s="17" t="s">
        <v>103</v>
      </c>
      <c r="K1189" s="42" t="s">
        <v>44</v>
      </c>
      <c r="L1189" s="42" t="s">
        <v>511</v>
      </c>
      <c r="M1189" s="33" t="s">
        <v>301</v>
      </c>
      <c r="N1189" s="17" t="s">
        <v>47</v>
      </c>
      <c r="O1189" s="33">
        <v>13</v>
      </c>
      <c r="P1189" s="33">
        <v>13</v>
      </c>
      <c r="Q1189" s="33">
        <v>0</v>
      </c>
      <c r="R1189" s="33">
        <v>0</v>
      </c>
      <c r="S1189" s="33">
        <v>0</v>
      </c>
      <c r="T1189" s="70" t="s">
        <v>3920</v>
      </c>
      <c r="U1189" s="70" t="s">
        <v>3921</v>
      </c>
      <c r="V1189" s="70">
        <v>1</v>
      </c>
      <c r="W1189" s="70">
        <v>112</v>
      </c>
      <c r="X1189" s="70">
        <v>426</v>
      </c>
      <c r="Y1189" s="70">
        <v>37</v>
      </c>
      <c r="Z1189" s="51">
        <v>0.96</v>
      </c>
      <c r="AA1189" s="70" t="s">
        <v>68</v>
      </c>
      <c r="AB1189" s="81" t="s">
        <v>3883</v>
      </c>
    </row>
    <row r="1190" s="9" customFormat="1" ht="42" customHeight="1" spans="1:28">
      <c r="A1190" s="17">
        <v>22</v>
      </c>
      <c r="B1190" s="17" t="s">
        <v>36</v>
      </c>
      <c r="C1190" s="34" t="s">
        <v>37</v>
      </c>
      <c r="D1190" s="33" t="s">
        <v>3922</v>
      </c>
      <c r="E1190" s="17" t="s">
        <v>39</v>
      </c>
      <c r="F1190" s="33" t="s">
        <v>40</v>
      </c>
      <c r="G1190" s="33" t="s">
        <v>41</v>
      </c>
      <c r="H1190" s="17" t="s">
        <v>3839</v>
      </c>
      <c r="I1190" s="44" t="s">
        <v>3923</v>
      </c>
      <c r="J1190" s="17" t="s">
        <v>103</v>
      </c>
      <c r="K1190" s="42" t="s">
        <v>44</v>
      </c>
      <c r="L1190" s="33" t="s">
        <v>300</v>
      </c>
      <c r="M1190" s="33" t="s">
        <v>301</v>
      </c>
      <c r="N1190" s="17" t="s">
        <v>47</v>
      </c>
      <c r="O1190" s="33">
        <v>16</v>
      </c>
      <c r="P1190" s="33">
        <v>16</v>
      </c>
      <c r="Q1190" s="33">
        <v>0</v>
      </c>
      <c r="R1190" s="33">
        <v>0</v>
      </c>
      <c r="S1190" s="44">
        <v>0</v>
      </c>
      <c r="T1190" s="33" t="s">
        <v>3924</v>
      </c>
      <c r="U1190" s="33" t="s">
        <v>3925</v>
      </c>
      <c r="V1190" s="116">
        <v>1</v>
      </c>
      <c r="W1190" s="33">
        <v>104</v>
      </c>
      <c r="X1190" s="33">
        <v>435</v>
      </c>
      <c r="Y1190" s="33">
        <v>73</v>
      </c>
      <c r="Z1190" s="33" t="s">
        <v>106</v>
      </c>
      <c r="AA1190" s="33" t="s">
        <v>68</v>
      </c>
      <c r="AB1190" s="33" t="s">
        <v>3926</v>
      </c>
    </row>
    <row r="1191" s="9" customFormat="1" ht="72" customHeight="1" spans="1:28">
      <c r="A1191" s="17">
        <v>23</v>
      </c>
      <c r="B1191" s="17" t="s">
        <v>36</v>
      </c>
      <c r="C1191" s="34" t="s">
        <v>37</v>
      </c>
      <c r="D1191" s="33" t="s">
        <v>3927</v>
      </c>
      <c r="E1191" s="17" t="s">
        <v>39</v>
      </c>
      <c r="F1191" s="33" t="s">
        <v>40</v>
      </c>
      <c r="G1191" s="17" t="s">
        <v>41</v>
      </c>
      <c r="H1191" s="17" t="s">
        <v>3839</v>
      </c>
      <c r="I1191" s="44" t="s">
        <v>3928</v>
      </c>
      <c r="J1191" s="17" t="s">
        <v>103</v>
      </c>
      <c r="K1191" s="42" t="s">
        <v>44</v>
      </c>
      <c r="L1191" s="33" t="s">
        <v>455</v>
      </c>
      <c r="M1191" s="33" t="s">
        <v>552</v>
      </c>
      <c r="N1191" s="17" t="s">
        <v>47</v>
      </c>
      <c r="O1191" s="44">
        <v>11.5</v>
      </c>
      <c r="P1191" s="44">
        <v>11.5</v>
      </c>
      <c r="Q1191" s="33">
        <v>0</v>
      </c>
      <c r="R1191" s="33">
        <v>0</v>
      </c>
      <c r="S1191" s="33">
        <v>0</v>
      </c>
      <c r="T1191" s="33" t="s">
        <v>3929</v>
      </c>
      <c r="U1191" s="33" t="s">
        <v>3930</v>
      </c>
      <c r="V1191" s="116">
        <v>1</v>
      </c>
      <c r="W1191" s="44">
        <v>57</v>
      </c>
      <c r="X1191" s="44">
        <v>252</v>
      </c>
      <c r="Y1191" s="44">
        <v>53</v>
      </c>
      <c r="Z1191" s="52">
        <v>0.96</v>
      </c>
      <c r="AA1191" s="33" t="s">
        <v>68</v>
      </c>
      <c r="AB1191" s="33" t="s">
        <v>3926</v>
      </c>
    </row>
    <row r="1192" s="9" customFormat="1" ht="76" customHeight="1" spans="1:28">
      <c r="A1192" s="17">
        <v>24</v>
      </c>
      <c r="B1192" s="17" t="s">
        <v>36</v>
      </c>
      <c r="C1192" s="34" t="s">
        <v>37</v>
      </c>
      <c r="D1192" s="33" t="s">
        <v>3931</v>
      </c>
      <c r="E1192" s="17" t="s">
        <v>39</v>
      </c>
      <c r="F1192" s="33" t="s">
        <v>40</v>
      </c>
      <c r="G1192" s="17" t="s">
        <v>41</v>
      </c>
      <c r="H1192" s="17" t="s">
        <v>3839</v>
      </c>
      <c r="I1192" s="44" t="s">
        <v>3932</v>
      </c>
      <c r="J1192" s="17" t="s">
        <v>103</v>
      </c>
      <c r="K1192" s="42" t="s">
        <v>44</v>
      </c>
      <c r="L1192" s="33" t="s">
        <v>455</v>
      </c>
      <c r="M1192" s="33" t="s">
        <v>552</v>
      </c>
      <c r="N1192" s="17" t="s">
        <v>47</v>
      </c>
      <c r="O1192" s="44">
        <v>7</v>
      </c>
      <c r="P1192" s="44">
        <v>7</v>
      </c>
      <c r="Q1192" s="33">
        <v>0</v>
      </c>
      <c r="R1192" s="33">
        <v>0</v>
      </c>
      <c r="S1192" s="33">
        <v>0</v>
      </c>
      <c r="T1192" s="33" t="s">
        <v>3933</v>
      </c>
      <c r="U1192" s="33" t="s">
        <v>3934</v>
      </c>
      <c r="V1192" s="44">
        <v>1</v>
      </c>
      <c r="W1192" s="44">
        <v>127</v>
      </c>
      <c r="X1192" s="44">
        <v>447</v>
      </c>
      <c r="Y1192" s="44">
        <v>106</v>
      </c>
      <c r="Z1192" s="52">
        <v>0.96</v>
      </c>
      <c r="AA1192" s="33" t="s">
        <v>68</v>
      </c>
      <c r="AB1192" s="33" t="s">
        <v>3926</v>
      </c>
    </row>
    <row r="1193" s="9" customFormat="1" ht="44" customHeight="1" spans="1:28">
      <c r="A1193" s="17">
        <v>25</v>
      </c>
      <c r="B1193" s="17" t="s">
        <v>36</v>
      </c>
      <c r="C1193" s="34" t="s">
        <v>37</v>
      </c>
      <c r="D1193" s="33" t="s">
        <v>3935</v>
      </c>
      <c r="E1193" s="44" t="s">
        <v>39</v>
      </c>
      <c r="F1193" s="33" t="s">
        <v>40</v>
      </c>
      <c r="G1193" s="17" t="s">
        <v>41</v>
      </c>
      <c r="H1193" s="17" t="s">
        <v>3839</v>
      </c>
      <c r="I1193" s="33" t="s">
        <v>3932</v>
      </c>
      <c r="J1193" s="17" t="s">
        <v>103</v>
      </c>
      <c r="K1193" s="42" t="s">
        <v>44</v>
      </c>
      <c r="L1193" s="33" t="s">
        <v>300</v>
      </c>
      <c r="M1193" s="33" t="s">
        <v>301</v>
      </c>
      <c r="N1193" s="17" t="s">
        <v>47</v>
      </c>
      <c r="O1193" s="44">
        <v>3.1</v>
      </c>
      <c r="P1193" s="44">
        <v>3.1</v>
      </c>
      <c r="Q1193" s="44">
        <v>0</v>
      </c>
      <c r="R1193" s="44">
        <v>0</v>
      </c>
      <c r="S1193" s="44">
        <v>0</v>
      </c>
      <c r="T1193" s="33" t="s">
        <v>3936</v>
      </c>
      <c r="U1193" s="33" t="s">
        <v>3937</v>
      </c>
      <c r="V1193" s="33">
        <v>1</v>
      </c>
      <c r="W1193" s="44">
        <v>60</v>
      </c>
      <c r="X1193" s="33">
        <v>228</v>
      </c>
      <c r="Y1193" s="75">
        <v>63</v>
      </c>
      <c r="Z1193" s="52">
        <v>0.96</v>
      </c>
      <c r="AA1193" s="33" t="s">
        <v>68</v>
      </c>
      <c r="AB1193" s="33" t="s">
        <v>3926</v>
      </c>
    </row>
    <row r="1194" s="9" customFormat="1" ht="48" spans="1:28">
      <c r="A1194" s="17">
        <v>26</v>
      </c>
      <c r="B1194" s="17" t="s">
        <v>36</v>
      </c>
      <c r="C1194" s="34" t="s">
        <v>37</v>
      </c>
      <c r="D1194" s="33" t="s">
        <v>3938</v>
      </c>
      <c r="E1194" s="44" t="s">
        <v>39</v>
      </c>
      <c r="F1194" s="33" t="s">
        <v>40</v>
      </c>
      <c r="G1194" s="17" t="s">
        <v>41</v>
      </c>
      <c r="H1194" s="17" t="s">
        <v>3839</v>
      </c>
      <c r="I1194" s="33" t="s">
        <v>3939</v>
      </c>
      <c r="J1194" s="17" t="s">
        <v>103</v>
      </c>
      <c r="K1194" s="42" t="s">
        <v>44</v>
      </c>
      <c r="L1194" s="33" t="s">
        <v>300</v>
      </c>
      <c r="M1194" s="33" t="s">
        <v>301</v>
      </c>
      <c r="N1194" s="17" t="s">
        <v>47</v>
      </c>
      <c r="O1194" s="44">
        <v>8.5</v>
      </c>
      <c r="P1194" s="44">
        <v>8.5</v>
      </c>
      <c r="Q1194" s="44">
        <v>0</v>
      </c>
      <c r="R1194" s="44">
        <v>0</v>
      </c>
      <c r="S1194" s="44">
        <v>0</v>
      </c>
      <c r="T1194" s="33" t="s">
        <v>3940</v>
      </c>
      <c r="U1194" s="33" t="s">
        <v>3941</v>
      </c>
      <c r="V1194" s="44">
        <v>1</v>
      </c>
      <c r="W1194" s="44">
        <v>36</v>
      </c>
      <c r="X1194" s="44">
        <v>152</v>
      </c>
      <c r="Y1194" s="44">
        <v>49</v>
      </c>
      <c r="Z1194" s="52">
        <v>0.96</v>
      </c>
      <c r="AA1194" s="33" t="s">
        <v>68</v>
      </c>
      <c r="AB1194" s="33" t="s">
        <v>3926</v>
      </c>
    </row>
    <row r="1195" s="9" customFormat="1" ht="60" spans="1:28">
      <c r="A1195" s="17">
        <v>27</v>
      </c>
      <c r="B1195" s="17" t="s">
        <v>36</v>
      </c>
      <c r="C1195" s="34" t="s">
        <v>37</v>
      </c>
      <c r="D1195" s="33" t="s">
        <v>3942</v>
      </c>
      <c r="E1195" s="44" t="s">
        <v>39</v>
      </c>
      <c r="F1195" s="33" t="s">
        <v>40</v>
      </c>
      <c r="G1195" s="17" t="s">
        <v>41</v>
      </c>
      <c r="H1195" s="17" t="s">
        <v>3839</v>
      </c>
      <c r="I1195" s="33" t="s">
        <v>3943</v>
      </c>
      <c r="J1195" s="17" t="s">
        <v>103</v>
      </c>
      <c r="K1195" s="42" t="s">
        <v>44</v>
      </c>
      <c r="L1195" s="33" t="s">
        <v>300</v>
      </c>
      <c r="M1195" s="33" t="s">
        <v>301</v>
      </c>
      <c r="N1195" s="17" t="s">
        <v>47</v>
      </c>
      <c r="O1195" s="44">
        <v>14.8</v>
      </c>
      <c r="P1195" s="44">
        <v>14.8</v>
      </c>
      <c r="Q1195" s="44">
        <v>0</v>
      </c>
      <c r="R1195" s="44">
        <v>0</v>
      </c>
      <c r="S1195" s="44">
        <v>0</v>
      </c>
      <c r="T1195" s="33" t="s">
        <v>3944</v>
      </c>
      <c r="U1195" s="33" t="s">
        <v>3945</v>
      </c>
      <c r="V1195" s="44">
        <v>1</v>
      </c>
      <c r="W1195" s="44">
        <v>160</v>
      </c>
      <c r="X1195" s="44">
        <v>482</v>
      </c>
      <c r="Y1195" s="44">
        <v>26</v>
      </c>
      <c r="Z1195" s="52">
        <v>0.96</v>
      </c>
      <c r="AA1195" s="33" t="s">
        <v>68</v>
      </c>
      <c r="AB1195" s="33" t="s">
        <v>3926</v>
      </c>
    </row>
    <row r="1196" s="9" customFormat="1" ht="56" customHeight="1" spans="1:28">
      <c r="A1196" s="17">
        <v>28</v>
      </c>
      <c r="B1196" s="17" t="s">
        <v>36</v>
      </c>
      <c r="C1196" s="34" t="s">
        <v>37</v>
      </c>
      <c r="D1196" s="33" t="s">
        <v>3946</v>
      </c>
      <c r="E1196" s="33" t="s">
        <v>39</v>
      </c>
      <c r="F1196" s="33" t="s">
        <v>40</v>
      </c>
      <c r="G1196" s="33" t="s">
        <v>41</v>
      </c>
      <c r="H1196" s="17" t="s">
        <v>3839</v>
      </c>
      <c r="I1196" s="33" t="s">
        <v>3947</v>
      </c>
      <c r="J1196" s="17" t="s">
        <v>103</v>
      </c>
      <c r="K1196" s="42" t="s">
        <v>44</v>
      </c>
      <c r="L1196" s="33" t="s">
        <v>300</v>
      </c>
      <c r="M1196" s="33" t="s">
        <v>301</v>
      </c>
      <c r="N1196" s="17" t="s">
        <v>47</v>
      </c>
      <c r="O1196" s="81">
        <v>11</v>
      </c>
      <c r="P1196" s="81">
        <v>11</v>
      </c>
      <c r="Q1196" s="33">
        <f t="shared" ref="Q1196:Q1198" si="8">P1196-O1196</f>
        <v>0</v>
      </c>
      <c r="R1196" s="33">
        <v>0</v>
      </c>
      <c r="S1196" s="44">
        <v>0</v>
      </c>
      <c r="T1196" s="33" t="s">
        <v>3948</v>
      </c>
      <c r="U1196" s="33" t="s">
        <v>3949</v>
      </c>
      <c r="V1196" s="44">
        <v>1</v>
      </c>
      <c r="W1196" s="33">
        <v>177</v>
      </c>
      <c r="X1196" s="81">
        <v>704</v>
      </c>
      <c r="Y1196" s="33">
        <v>77</v>
      </c>
      <c r="Z1196" s="33" t="s">
        <v>106</v>
      </c>
      <c r="AA1196" s="33" t="s">
        <v>68</v>
      </c>
      <c r="AB1196" s="33" t="s">
        <v>3950</v>
      </c>
    </row>
    <row r="1197" s="9" customFormat="1" ht="56" customHeight="1" spans="1:28">
      <c r="A1197" s="17">
        <v>29</v>
      </c>
      <c r="B1197" s="17" t="s">
        <v>36</v>
      </c>
      <c r="C1197" s="34" t="s">
        <v>37</v>
      </c>
      <c r="D1197" s="33" t="s">
        <v>3951</v>
      </c>
      <c r="E1197" s="33" t="s">
        <v>39</v>
      </c>
      <c r="F1197" s="33" t="s">
        <v>40</v>
      </c>
      <c r="G1197" s="33" t="s">
        <v>41</v>
      </c>
      <c r="H1197" s="17" t="s">
        <v>3839</v>
      </c>
      <c r="I1197" s="33" t="s">
        <v>3952</v>
      </c>
      <c r="J1197" s="17" t="s">
        <v>103</v>
      </c>
      <c r="K1197" s="42" t="s">
        <v>44</v>
      </c>
      <c r="L1197" s="33" t="s">
        <v>300</v>
      </c>
      <c r="M1197" s="33" t="s">
        <v>301</v>
      </c>
      <c r="N1197" s="17" t="s">
        <v>47</v>
      </c>
      <c r="O1197" s="33">
        <v>4</v>
      </c>
      <c r="P1197" s="33">
        <v>4</v>
      </c>
      <c r="Q1197" s="33">
        <f t="shared" si="8"/>
        <v>0</v>
      </c>
      <c r="R1197" s="33">
        <v>0</v>
      </c>
      <c r="S1197" s="44">
        <v>0</v>
      </c>
      <c r="T1197" s="33" t="s">
        <v>3953</v>
      </c>
      <c r="U1197" s="33" t="s">
        <v>3954</v>
      </c>
      <c r="V1197" s="44">
        <v>1</v>
      </c>
      <c r="W1197" s="33">
        <v>201</v>
      </c>
      <c r="X1197" s="33">
        <v>901</v>
      </c>
      <c r="Y1197" s="33">
        <v>45</v>
      </c>
      <c r="Z1197" s="33" t="s">
        <v>106</v>
      </c>
      <c r="AA1197" s="33" t="s">
        <v>68</v>
      </c>
      <c r="AB1197" s="33" t="s">
        <v>3950</v>
      </c>
    </row>
    <row r="1198" s="9" customFormat="1" ht="56" customHeight="1" spans="1:28">
      <c r="A1198" s="17">
        <v>30</v>
      </c>
      <c r="B1198" s="17" t="s">
        <v>36</v>
      </c>
      <c r="C1198" s="34" t="s">
        <v>37</v>
      </c>
      <c r="D1198" s="33" t="s">
        <v>3955</v>
      </c>
      <c r="E1198" s="33" t="s">
        <v>39</v>
      </c>
      <c r="F1198" s="33" t="s">
        <v>40</v>
      </c>
      <c r="G1198" s="33" t="s">
        <v>41</v>
      </c>
      <c r="H1198" s="17" t="s">
        <v>3839</v>
      </c>
      <c r="I1198" s="33" t="s">
        <v>3947</v>
      </c>
      <c r="J1198" s="17" t="s">
        <v>103</v>
      </c>
      <c r="K1198" s="42" t="s">
        <v>44</v>
      </c>
      <c r="L1198" s="33" t="s">
        <v>150</v>
      </c>
      <c r="M1198" s="33" t="s">
        <v>552</v>
      </c>
      <c r="N1198" s="17" t="s">
        <v>47</v>
      </c>
      <c r="O1198" s="44">
        <v>7.3</v>
      </c>
      <c r="P1198" s="44">
        <v>7.3</v>
      </c>
      <c r="Q1198" s="33">
        <f t="shared" si="8"/>
        <v>0</v>
      </c>
      <c r="R1198" s="33">
        <v>0</v>
      </c>
      <c r="S1198" s="44">
        <v>0</v>
      </c>
      <c r="T1198" s="33" t="s">
        <v>3956</v>
      </c>
      <c r="U1198" s="33" t="s">
        <v>1305</v>
      </c>
      <c r="V1198" s="44">
        <v>1</v>
      </c>
      <c r="W1198" s="33">
        <v>88</v>
      </c>
      <c r="X1198" s="33">
        <v>399</v>
      </c>
      <c r="Y1198" s="33">
        <v>33</v>
      </c>
      <c r="Z1198" s="33" t="s">
        <v>106</v>
      </c>
      <c r="AA1198" s="33" t="s">
        <v>68</v>
      </c>
      <c r="AB1198" s="33" t="s">
        <v>3950</v>
      </c>
    </row>
    <row r="1199" s="9" customFormat="1" ht="51" customHeight="1" spans="1:28">
      <c r="A1199" s="17">
        <v>31</v>
      </c>
      <c r="B1199" s="17" t="s">
        <v>36</v>
      </c>
      <c r="C1199" s="34" t="s">
        <v>37</v>
      </c>
      <c r="D1199" s="33" t="s">
        <v>3957</v>
      </c>
      <c r="E1199" s="33" t="s">
        <v>39</v>
      </c>
      <c r="F1199" s="33" t="s">
        <v>40</v>
      </c>
      <c r="G1199" s="33" t="s">
        <v>41</v>
      </c>
      <c r="H1199" s="17" t="s">
        <v>3839</v>
      </c>
      <c r="I1199" s="33" t="s">
        <v>3947</v>
      </c>
      <c r="J1199" s="17" t="s">
        <v>103</v>
      </c>
      <c r="K1199" s="42" t="s">
        <v>44</v>
      </c>
      <c r="L1199" s="33" t="s">
        <v>455</v>
      </c>
      <c r="M1199" s="33" t="s">
        <v>582</v>
      </c>
      <c r="N1199" s="17" t="s">
        <v>47</v>
      </c>
      <c r="O1199" s="44">
        <v>60</v>
      </c>
      <c r="P1199" s="44">
        <v>60</v>
      </c>
      <c r="Q1199" s="33">
        <v>0</v>
      </c>
      <c r="R1199" s="33">
        <v>0</v>
      </c>
      <c r="S1199" s="44">
        <v>0</v>
      </c>
      <c r="T1199" s="33" t="s">
        <v>3958</v>
      </c>
      <c r="U1199" s="33" t="s">
        <v>3959</v>
      </c>
      <c r="V1199" s="44">
        <v>2</v>
      </c>
      <c r="W1199" s="33">
        <v>890</v>
      </c>
      <c r="X1199" s="33">
        <v>4500</v>
      </c>
      <c r="Y1199" s="33">
        <v>189</v>
      </c>
      <c r="Z1199" s="33" t="s">
        <v>106</v>
      </c>
      <c r="AA1199" s="33" t="s">
        <v>52</v>
      </c>
      <c r="AB1199" s="33" t="s">
        <v>3950</v>
      </c>
    </row>
    <row r="1200" s="9" customFormat="1" ht="96" spans="1:28">
      <c r="A1200" s="17">
        <v>32</v>
      </c>
      <c r="B1200" s="17" t="s">
        <v>36</v>
      </c>
      <c r="C1200" s="34" t="s">
        <v>37</v>
      </c>
      <c r="D1200" s="33" t="s">
        <v>3960</v>
      </c>
      <c r="E1200" s="33" t="s">
        <v>39</v>
      </c>
      <c r="F1200" s="33" t="s">
        <v>40</v>
      </c>
      <c r="G1200" s="33" t="s">
        <v>41</v>
      </c>
      <c r="H1200" s="17" t="s">
        <v>3839</v>
      </c>
      <c r="I1200" s="33" t="s">
        <v>3947</v>
      </c>
      <c r="J1200" s="17" t="s">
        <v>103</v>
      </c>
      <c r="K1200" s="42" t="s">
        <v>44</v>
      </c>
      <c r="L1200" s="33" t="s">
        <v>150</v>
      </c>
      <c r="M1200" s="33" t="s">
        <v>552</v>
      </c>
      <c r="N1200" s="17" t="s">
        <v>47</v>
      </c>
      <c r="O1200" s="33">
        <v>4</v>
      </c>
      <c r="P1200" s="33">
        <v>4</v>
      </c>
      <c r="Q1200" s="33">
        <v>0</v>
      </c>
      <c r="R1200" s="33">
        <v>0</v>
      </c>
      <c r="S1200" s="44">
        <v>0</v>
      </c>
      <c r="T1200" s="33" t="s">
        <v>3961</v>
      </c>
      <c r="U1200" s="33" t="s">
        <v>3962</v>
      </c>
      <c r="V1200" s="33">
        <v>1</v>
      </c>
      <c r="W1200" s="33">
        <v>63</v>
      </c>
      <c r="X1200" s="33">
        <v>278</v>
      </c>
      <c r="Y1200" s="33">
        <v>80</v>
      </c>
      <c r="Z1200" s="33" t="s">
        <v>106</v>
      </c>
      <c r="AA1200" s="33" t="s">
        <v>68</v>
      </c>
      <c r="AB1200" s="33" t="s">
        <v>3950</v>
      </c>
    </row>
    <row r="1201" s="9" customFormat="1" ht="50" customHeight="1" spans="1:28">
      <c r="A1201" s="17">
        <v>33</v>
      </c>
      <c r="B1201" s="17" t="s">
        <v>36</v>
      </c>
      <c r="C1201" s="34" t="s">
        <v>37</v>
      </c>
      <c r="D1201" s="33" t="s">
        <v>3963</v>
      </c>
      <c r="E1201" s="33" t="s">
        <v>39</v>
      </c>
      <c r="F1201" s="33" t="s">
        <v>40</v>
      </c>
      <c r="G1201" s="33" t="s">
        <v>41</v>
      </c>
      <c r="H1201" s="17" t="s">
        <v>3839</v>
      </c>
      <c r="I1201" s="33" t="s">
        <v>3952</v>
      </c>
      <c r="J1201" s="17" t="s">
        <v>103</v>
      </c>
      <c r="K1201" s="42" t="s">
        <v>44</v>
      </c>
      <c r="L1201" s="33" t="s">
        <v>300</v>
      </c>
      <c r="M1201" s="33" t="s">
        <v>301</v>
      </c>
      <c r="N1201" s="17" t="s">
        <v>47</v>
      </c>
      <c r="O1201" s="33">
        <v>8</v>
      </c>
      <c r="P1201" s="33">
        <v>8</v>
      </c>
      <c r="Q1201" s="33">
        <v>0</v>
      </c>
      <c r="R1201" s="33">
        <v>0</v>
      </c>
      <c r="S1201" s="44">
        <v>0</v>
      </c>
      <c r="T1201" s="33" t="s">
        <v>3964</v>
      </c>
      <c r="U1201" s="33" t="s">
        <v>3965</v>
      </c>
      <c r="V1201" s="33">
        <v>1</v>
      </c>
      <c r="W1201" s="44">
        <v>65</v>
      </c>
      <c r="X1201" s="44">
        <v>325</v>
      </c>
      <c r="Y1201" s="44">
        <v>42</v>
      </c>
      <c r="Z1201" s="33" t="s">
        <v>106</v>
      </c>
      <c r="AA1201" s="33" t="s">
        <v>68</v>
      </c>
      <c r="AB1201" s="33" t="s">
        <v>3950</v>
      </c>
    </row>
    <row r="1202" s="9" customFormat="1" ht="60" spans="1:28">
      <c r="A1202" s="17">
        <v>34</v>
      </c>
      <c r="B1202" s="17" t="s">
        <v>36</v>
      </c>
      <c r="C1202" s="34" t="s">
        <v>37</v>
      </c>
      <c r="D1202" s="33" t="s">
        <v>3966</v>
      </c>
      <c r="E1202" s="33" t="s">
        <v>517</v>
      </c>
      <c r="F1202" s="33" t="s">
        <v>40</v>
      </c>
      <c r="G1202" s="33" t="s">
        <v>41</v>
      </c>
      <c r="H1202" s="17" t="s">
        <v>3839</v>
      </c>
      <c r="I1202" s="33" t="s">
        <v>3967</v>
      </c>
      <c r="J1202" s="17" t="s">
        <v>103</v>
      </c>
      <c r="K1202" s="42" t="s">
        <v>44</v>
      </c>
      <c r="L1202" s="33" t="s">
        <v>455</v>
      </c>
      <c r="M1202" s="33" t="s">
        <v>301</v>
      </c>
      <c r="N1202" s="17" t="s">
        <v>47</v>
      </c>
      <c r="O1202" s="81">
        <v>7</v>
      </c>
      <c r="P1202" s="81">
        <v>7</v>
      </c>
      <c r="Q1202" s="33">
        <v>0</v>
      </c>
      <c r="R1202" s="33">
        <v>0</v>
      </c>
      <c r="S1202" s="44">
        <v>0</v>
      </c>
      <c r="T1202" s="81" t="s">
        <v>3968</v>
      </c>
      <c r="U1202" s="81" t="s">
        <v>3969</v>
      </c>
      <c r="V1202" s="44">
        <v>1</v>
      </c>
      <c r="W1202" s="81">
        <v>236</v>
      </c>
      <c r="X1202" s="81">
        <v>1068</v>
      </c>
      <c r="Y1202" s="81">
        <v>239</v>
      </c>
      <c r="Z1202" s="33" t="s">
        <v>106</v>
      </c>
      <c r="AA1202" s="33" t="s">
        <v>68</v>
      </c>
      <c r="AB1202" s="33" t="s">
        <v>3970</v>
      </c>
    </row>
    <row r="1203" s="9" customFormat="1" ht="48" spans="1:28">
      <c r="A1203" s="17">
        <v>35</v>
      </c>
      <c r="B1203" s="17" t="s">
        <v>36</v>
      </c>
      <c r="C1203" s="34" t="s">
        <v>37</v>
      </c>
      <c r="D1203" s="33" t="s">
        <v>3971</v>
      </c>
      <c r="E1203" s="33" t="s">
        <v>517</v>
      </c>
      <c r="F1203" s="33" t="s">
        <v>40</v>
      </c>
      <c r="G1203" s="33" t="s">
        <v>41</v>
      </c>
      <c r="H1203" s="17" t="s">
        <v>3839</v>
      </c>
      <c r="I1203" s="33" t="s">
        <v>3972</v>
      </c>
      <c r="J1203" s="17" t="s">
        <v>103</v>
      </c>
      <c r="K1203" s="42" t="s">
        <v>44</v>
      </c>
      <c r="L1203" s="33" t="s">
        <v>300</v>
      </c>
      <c r="M1203" s="33" t="s">
        <v>477</v>
      </c>
      <c r="N1203" s="17" t="s">
        <v>47</v>
      </c>
      <c r="O1203" s="33">
        <v>13.5</v>
      </c>
      <c r="P1203" s="33">
        <v>13.5</v>
      </c>
      <c r="Q1203" s="33">
        <v>0</v>
      </c>
      <c r="R1203" s="33">
        <v>0</v>
      </c>
      <c r="S1203" s="44">
        <v>0</v>
      </c>
      <c r="T1203" s="33" t="s">
        <v>3973</v>
      </c>
      <c r="U1203" s="33" t="s">
        <v>3974</v>
      </c>
      <c r="V1203" s="44">
        <v>1</v>
      </c>
      <c r="W1203" s="44">
        <v>505</v>
      </c>
      <c r="X1203" s="44">
        <v>1963</v>
      </c>
      <c r="Y1203" s="44">
        <v>332</v>
      </c>
      <c r="Z1203" s="51">
        <v>0.96</v>
      </c>
      <c r="AA1203" s="33" t="s">
        <v>186</v>
      </c>
      <c r="AB1203" s="33" t="s">
        <v>3970</v>
      </c>
    </row>
    <row r="1204" s="9" customFormat="1" ht="56" customHeight="1" spans="1:28">
      <c r="A1204" s="17">
        <v>36</v>
      </c>
      <c r="B1204" s="17" t="s">
        <v>36</v>
      </c>
      <c r="C1204" s="34" t="s">
        <v>37</v>
      </c>
      <c r="D1204" s="33" t="s">
        <v>3975</v>
      </c>
      <c r="E1204" s="33" t="s">
        <v>39</v>
      </c>
      <c r="F1204" s="33" t="s">
        <v>40</v>
      </c>
      <c r="G1204" s="33" t="s">
        <v>41</v>
      </c>
      <c r="H1204" s="17" t="s">
        <v>3839</v>
      </c>
      <c r="I1204" s="33" t="s">
        <v>3976</v>
      </c>
      <c r="J1204" s="17" t="s">
        <v>103</v>
      </c>
      <c r="K1204" s="42" t="s">
        <v>44</v>
      </c>
      <c r="L1204" s="33" t="s">
        <v>300</v>
      </c>
      <c r="M1204" s="33" t="s">
        <v>301</v>
      </c>
      <c r="N1204" s="17" t="s">
        <v>47</v>
      </c>
      <c r="O1204" s="33">
        <v>8</v>
      </c>
      <c r="P1204" s="33">
        <v>8</v>
      </c>
      <c r="Q1204" s="33">
        <f>P1204-O1204</f>
        <v>0</v>
      </c>
      <c r="R1204" s="33">
        <v>0</v>
      </c>
      <c r="S1204" s="44">
        <v>0</v>
      </c>
      <c r="T1204" s="33" t="s">
        <v>3977</v>
      </c>
      <c r="U1204" s="33" t="s">
        <v>3978</v>
      </c>
      <c r="V1204" s="44">
        <v>1</v>
      </c>
      <c r="W1204" s="48">
        <v>49</v>
      </c>
      <c r="X1204" s="48">
        <v>199</v>
      </c>
      <c r="Y1204" s="48">
        <v>48</v>
      </c>
      <c r="Z1204" s="33" t="s">
        <v>106</v>
      </c>
      <c r="AA1204" s="33" t="s">
        <v>68</v>
      </c>
      <c r="AB1204" s="33" t="s">
        <v>3970</v>
      </c>
    </row>
    <row r="1205" s="9" customFormat="1" ht="60" spans="1:28">
      <c r="A1205" s="17">
        <v>37</v>
      </c>
      <c r="B1205" s="17" t="s">
        <v>36</v>
      </c>
      <c r="C1205" s="34" t="s">
        <v>37</v>
      </c>
      <c r="D1205" s="33" t="s">
        <v>3979</v>
      </c>
      <c r="E1205" s="33" t="s">
        <v>39</v>
      </c>
      <c r="F1205" s="33" t="s">
        <v>40</v>
      </c>
      <c r="G1205" s="33" t="s">
        <v>41</v>
      </c>
      <c r="H1205" s="17" t="s">
        <v>3839</v>
      </c>
      <c r="I1205" s="33" t="s">
        <v>3980</v>
      </c>
      <c r="J1205" s="17" t="s">
        <v>103</v>
      </c>
      <c r="K1205" s="42" t="s">
        <v>44</v>
      </c>
      <c r="L1205" s="33" t="s">
        <v>455</v>
      </c>
      <c r="M1205" s="33" t="s">
        <v>477</v>
      </c>
      <c r="N1205" s="17" t="s">
        <v>47</v>
      </c>
      <c r="O1205" s="33">
        <v>13</v>
      </c>
      <c r="P1205" s="33">
        <v>13</v>
      </c>
      <c r="Q1205" s="33">
        <f>P1205-O1205</f>
        <v>0</v>
      </c>
      <c r="R1205" s="33">
        <v>0</v>
      </c>
      <c r="S1205" s="44">
        <v>0</v>
      </c>
      <c r="T1205" s="9" t="s">
        <v>3981</v>
      </c>
      <c r="U1205" s="33" t="s">
        <v>3982</v>
      </c>
      <c r="V1205" s="44">
        <v>1</v>
      </c>
      <c r="W1205" s="116">
        <v>112</v>
      </c>
      <c r="X1205" s="116">
        <v>385</v>
      </c>
      <c r="Y1205" s="116">
        <v>68</v>
      </c>
      <c r="Z1205" s="33" t="s">
        <v>106</v>
      </c>
      <c r="AA1205" s="33" t="s">
        <v>186</v>
      </c>
      <c r="AB1205" s="33" t="s">
        <v>3970</v>
      </c>
    </row>
    <row r="1206" s="9" customFormat="1" ht="39" customHeight="1" spans="1:28">
      <c r="A1206" s="17">
        <v>38</v>
      </c>
      <c r="B1206" s="17" t="s">
        <v>36</v>
      </c>
      <c r="C1206" s="34" t="s">
        <v>37</v>
      </c>
      <c r="D1206" s="33" t="s">
        <v>3983</v>
      </c>
      <c r="E1206" s="33" t="s">
        <v>39</v>
      </c>
      <c r="F1206" s="33" t="s">
        <v>40</v>
      </c>
      <c r="G1206" s="33" t="s">
        <v>41</v>
      </c>
      <c r="H1206" s="17" t="s">
        <v>3839</v>
      </c>
      <c r="I1206" s="33" t="s">
        <v>3972</v>
      </c>
      <c r="J1206" s="17" t="s">
        <v>103</v>
      </c>
      <c r="K1206" s="42" t="s">
        <v>44</v>
      </c>
      <c r="L1206" s="33" t="s">
        <v>455</v>
      </c>
      <c r="M1206" s="33" t="s">
        <v>3984</v>
      </c>
      <c r="N1206" s="17" t="s">
        <v>47</v>
      </c>
      <c r="O1206" s="33">
        <v>118</v>
      </c>
      <c r="P1206" s="33">
        <v>118</v>
      </c>
      <c r="Q1206" s="33">
        <v>0</v>
      </c>
      <c r="R1206" s="33">
        <v>0</v>
      </c>
      <c r="S1206" s="44">
        <v>0</v>
      </c>
      <c r="T1206" s="33" t="s">
        <v>3985</v>
      </c>
      <c r="U1206" s="33" t="s">
        <v>3986</v>
      </c>
      <c r="V1206" s="44">
        <v>1</v>
      </c>
      <c r="W1206" s="33">
        <v>285</v>
      </c>
      <c r="X1206" s="33">
        <v>1186</v>
      </c>
      <c r="Y1206" s="33">
        <v>126</v>
      </c>
      <c r="Z1206" s="33" t="s">
        <v>106</v>
      </c>
      <c r="AA1206" s="33" t="s">
        <v>68</v>
      </c>
      <c r="AB1206" s="33" t="s">
        <v>3970</v>
      </c>
    </row>
    <row r="1207" s="9" customFormat="1" ht="48" spans="1:28">
      <c r="A1207" s="17">
        <v>39</v>
      </c>
      <c r="B1207" s="17" t="s">
        <v>36</v>
      </c>
      <c r="C1207" s="34" t="s">
        <v>37</v>
      </c>
      <c r="D1207" s="33" t="s">
        <v>3987</v>
      </c>
      <c r="E1207" s="33" t="s">
        <v>39</v>
      </c>
      <c r="F1207" s="33" t="s">
        <v>40</v>
      </c>
      <c r="G1207" s="33" t="s">
        <v>41</v>
      </c>
      <c r="H1207" s="17" t="s">
        <v>3839</v>
      </c>
      <c r="I1207" s="17" t="s">
        <v>3988</v>
      </c>
      <c r="J1207" s="33" t="s">
        <v>56</v>
      </c>
      <c r="K1207" s="42" t="s">
        <v>44</v>
      </c>
      <c r="L1207" s="33" t="s">
        <v>455</v>
      </c>
      <c r="M1207" s="33" t="s">
        <v>582</v>
      </c>
      <c r="N1207" s="17" t="s">
        <v>47</v>
      </c>
      <c r="O1207" s="33">
        <v>100</v>
      </c>
      <c r="P1207" s="33">
        <v>100</v>
      </c>
      <c r="Q1207" s="33">
        <v>0</v>
      </c>
      <c r="R1207" s="33">
        <v>0</v>
      </c>
      <c r="S1207" s="33">
        <v>0</v>
      </c>
      <c r="T1207" s="33" t="s">
        <v>3989</v>
      </c>
      <c r="U1207" s="33" t="s">
        <v>3990</v>
      </c>
      <c r="V1207" s="33">
        <v>1</v>
      </c>
      <c r="W1207" s="33">
        <v>805</v>
      </c>
      <c r="X1207" s="33">
        <v>3130</v>
      </c>
      <c r="Y1207" s="33">
        <v>745</v>
      </c>
      <c r="Z1207" s="33" t="s">
        <v>106</v>
      </c>
      <c r="AA1207" s="33" t="s">
        <v>52</v>
      </c>
      <c r="AB1207" s="33" t="s">
        <v>3991</v>
      </c>
    </row>
    <row r="1208" s="9" customFormat="1" ht="49" customHeight="1" spans="1:28">
      <c r="A1208" s="17">
        <v>40</v>
      </c>
      <c r="B1208" s="17" t="s">
        <v>36</v>
      </c>
      <c r="C1208" s="34" t="s">
        <v>37</v>
      </c>
      <c r="D1208" s="33" t="s">
        <v>3992</v>
      </c>
      <c r="E1208" s="33" t="s">
        <v>39</v>
      </c>
      <c r="F1208" s="33" t="s">
        <v>40</v>
      </c>
      <c r="G1208" s="33" t="s">
        <v>41</v>
      </c>
      <c r="H1208" s="17" t="s">
        <v>3839</v>
      </c>
      <c r="I1208" s="17" t="s">
        <v>3993</v>
      </c>
      <c r="J1208" s="33" t="s">
        <v>56</v>
      </c>
      <c r="K1208" s="42" t="s">
        <v>44</v>
      </c>
      <c r="L1208" s="33" t="s">
        <v>150</v>
      </c>
      <c r="M1208" s="33" t="s">
        <v>552</v>
      </c>
      <c r="N1208" s="17" t="s">
        <v>47</v>
      </c>
      <c r="O1208" s="33">
        <v>20</v>
      </c>
      <c r="P1208" s="33">
        <v>20</v>
      </c>
      <c r="Q1208" s="33">
        <v>0</v>
      </c>
      <c r="R1208" s="33">
        <v>0</v>
      </c>
      <c r="S1208" s="33">
        <v>0</v>
      </c>
      <c r="T1208" s="33" t="s">
        <v>3994</v>
      </c>
      <c r="U1208" s="33" t="s">
        <v>3995</v>
      </c>
      <c r="V1208" s="33">
        <v>1</v>
      </c>
      <c r="W1208" s="33">
        <v>805</v>
      </c>
      <c r="X1208" s="33">
        <v>3130</v>
      </c>
      <c r="Y1208" s="33">
        <v>745</v>
      </c>
      <c r="Z1208" s="33" t="s">
        <v>106</v>
      </c>
      <c r="AA1208" s="33" t="s">
        <v>68</v>
      </c>
      <c r="AB1208" s="33" t="s">
        <v>3991</v>
      </c>
    </row>
    <row r="1209" s="9" customFormat="1" ht="45" customHeight="1" spans="1:28">
      <c r="A1209" s="17">
        <v>41</v>
      </c>
      <c r="B1209" s="17" t="s">
        <v>36</v>
      </c>
      <c r="C1209" s="34" t="s">
        <v>37</v>
      </c>
      <c r="D1209" s="33" t="s">
        <v>3996</v>
      </c>
      <c r="E1209" s="33" t="s">
        <v>39</v>
      </c>
      <c r="F1209" s="33" t="s">
        <v>40</v>
      </c>
      <c r="G1209" s="33" t="s">
        <v>41</v>
      </c>
      <c r="H1209" s="17" t="s">
        <v>3839</v>
      </c>
      <c r="I1209" s="17" t="s">
        <v>3997</v>
      </c>
      <c r="J1209" s="33" t="s">
        <v>56</v>
      </c>
      <c r="K1209" s="42" t="s">
        <v>44</v>
      </c>
      <c r="L1209" s="33" t="s">
        <v>150</v>
      </c>
      <c r="M1209" s="33" t="s">
        <v>552</v>
      </c>
      <c r="N1209" s="17" t="s">
        <v>47</v>
      </c>
      <c r="O1209" s="33">
        <v>10</v>
      </c>
      <c r="P1209" s="33">
        <v>10</v>
      </c>
      <c r="Q1209" s="33">
        <v>0</v>
      </c>
      <c r="R1209" s="33">
        <v>0</v>
      </c>
      <c r="S1209" s="33">
        <v>0</v>
      </c>
      <c r="T1209" s="33" t="s">
        <v>3998</v>
      </c>
      <c r="U1209" s="81" t="s">
        <v>3995</v>
      </c>
      <c r="V1209" s="33">
        <v>1</v>
      </c>
      <c r="W1209" s="33">
        <v>805</v>
      </c>
      <c r="X1209" s="33">
        <v>3130</v>
      </c>
      <c r="Y1209" s="33">
        <v>745</v>
      </c>
      <c r="Z1209" s="33" t="s">
        <v>106</v>
      </c>
      <c r="AA1209" s="33" t="s">
        <v>68</v>
      </c>
      <c r="AB1209" s="33" t="s">
        <v>3991</v>
      </c>
    </row>
    <row r="1210" s="9" customFormat="1" ht="51" customHeight="1" spans="1:28">
      <c r="A1210" s="17">
        <v>42</v>
      </c>
      <c r="B1210" s="17" t="s">
        <v>36</v>
      </c>
      <c r="C1210" s="34" t="s">
        <v>37</v>
      </c>
      <c r="D1210" s="33" t="s">
        <v>3999</v>
      </c>
      <c r="E1210" s="33" t="s">
        <v>39</v>
      </c>
      <c r="F1210" s="33" t="s">
        <v>40</v>
      </c>
      <c r="G1210" s="33" t="s">
        <v>41</v>
      </c>
      <c r="H1210" s="17" t="s">
        <v>3839</v>
      </c>
      <c r="I1210" s="17" t="s">
        <v>4000</v>
      </c>
      <c r="J1210" s="33" t="s">
        <v>56</v>
      </c>
      <c r="K1210" s="42" t="s">
        <v>44</v>
      </c>
      <c r="L1210" s="33" t="s">
        <v>455</v>
      </c>
      <c r="M1210" s="33" t="s">
        <v>3984</v>
      </c>
      <c r="N1210" s="17" t="s">
        <v>47</v>
      </c>
      <c r="O1210" s="33">
        <v>14.5</v>
      </c>
      <c r="P1210" s="33">
        <v>14.5</v>
      </c>
      <c r="Q1210" s="33">
        <v>0</v>
      </c>
      <c r="R1210" s="33">
        <v>0</v>
      </c>
      <c r="S1210" s="33">
        <v>0</v>
      </c>
      <c r="T1210" s="33" t="s">
        <v>4001</v>
      </c>
      <c r="U1210" s="33" t="s">
        <v>4002</v>
      </c>
      <c r="V1210" s="44">
        <v>1</v>
      </c>
      <c r="W1210" s="44">
        <v>71</v>
      </c>
      <c r="X1210" s="44">
        <v>410</v>
      </c>
      <c r="Y1210" s="44">
        <v>26</v>
      </c>
      <c r="Z1210" s="37" t="s">
        <v>106</v>
      </c>
      <c r="AA1210" s="33" t="s">
        <v>68</v>
      </c>
      <c r="AB1210" s="33" t="s">
        <v>3991</v>
      </c>
    </row>
    <row r="1211" s="9" customFormat="1" ht="73" customHeight="1" spans="1:28">
      <c r="A1211" s="17">
        <v>43</v>
      </c>
      <c r="B1211" s="17" t="s">
        <v>36</v>
      </c>
      <c r="C1211" s="34" t="s">
        <v>37</v>
      </c>
      <c r="D1211" s="33" t="s">
        <v>4003</v>
      </c>
      <c r="E1211" s="33" t="s">
        <v>39</v>
      </c>
      <c r="F1211" s="33" t="s">
        <v>40</v>
      </c>
      <c r="G1211" s="33" t="s">
        <v>41</v>
      </c>
      <c r="H1211" s="17" t="s">
        <v>3839</v>
      </c>
      <c r="I1211" s="33" t="s">
        <v>4004</v>
      </c>
      <c r="J1211" s="33" t="s">
        <v>1255</v>
      </c>
      <c r="K1211" s="42" t="s">
        <v>44</v>
      </c>
      <c r="L1211" s="33" t="s">
        <v>235</v>
      </c>
      <c r="M1211" s="33" t="s">
        <v>236</v>
      </c>
      <c r="N1211" s="17" t="s">
        <v>47</v>
      </c>
      <c r="O1211" s="33">
        <v>11.5</v>
      </c>
      <c r="P1211" s="33">
        <v>11.5</v>
      </c>
      <c r="Q1211" s="33">
        <v>0</v>
      </c>
      <c r="R1211" s="33">
        <v>0</v>
      </c>
      <c r="S1211" s="33">
        <v>0</v>
      </c>
      <c r="T1211" s="33" t="s">
        <v>4005</v>
      </c>
      <c r="U1211" s="33" t="s">
        <v>4006</v>
      </c>
      <c r="V1211" s="44">
        <v>1</v>
      </c>
      <c r="W1211" s="33">
        <f>35+80+160</f>
        <v>275</v>
      </c>
      <c r="X1211" s="33">
        <v>1352</v>
      </c>
      <c r="Y1211" s="33">
        <f>45</f>
        <v>45</v>
      </c>
      <c r="Z1211" s="37" t="s">
        <v>106</v>
      </c>
      <c r="AA1211" s="33" t="s">
        <v>68</v>
      </c>
      <c r="AB1211" s="17" t="s">
        <v>4007</v>
      </c>
    </row>
    <row r="1212" s="9" customFormat="1" ht="72" customHeight="1" spans="1:28">
      <c r="A1212" s="17">
        <v>44</v>
      </c>
      <c r="B1212" s="17" t="s">
        <v>36</v>
      </c>
      <c r="C1212" s="34" t="s">
        <v>37</v>
      </c>
      <c r="D1212" s="33" t="s">
        <v>4008</v>
      </c>
      <c r="E1212" s="33" t="s">
        <v>39</v>
      </c>
      <c r="F1212" s="33" t="s">
        <v>40</v>
      </c>
      <c r="G1212" s="33" t="s">
        <v>41</v>
      </c>
      <c r="H1212" s="17" t="s">
        <v>3839</v>
      </c>
      <c r="I1212" s="33" t="s">
        <v>4009</v>
      </c>
      <c r="J1212" s="33" t="s">
        <v>1255</v>
      </c>
      <c r="K1212" s="42" t="s">
        <v>44</v>
      </c>
      <c r="L1212" s="33" t="s">
        <v>150</v>
      </c>
      <c r="M1212" s="33" t="s">
        <v>552</v>
      </c>
      <c r="N1212" s="17" t="s">
        <v>47</v>
      </c>
      <c r="O1212" s="33">
        <v>5.6</v>
      </c>
      <c r="P1212" s="33">
        <v>5.6</v>
      </c>
      <c r="Q1212" s="33">
        <v>0</v>
      </c>
      <c r="R1212" s="33">
        <v>0</v>
      </c>
      <c r="S1212" s="33">
        <v>0</v>
      </c>
      <c r="T1212" s="33" t="s">
        <v>4010</v>
      </c>
      <c r="U1212" s="33" t="s">
        <v>4011</v>
      </c>
      <c r="V1212" s="44">
        <v>1</v>
      </c>
      <c r="W1212" s="117">
        <v>10</v>
      </c>
      <c r="X1212" s="117">
        <v>50</v>
      </c>
      <c r="Y1212" s="117">
        <v>4</v>
      </c>
      <c r="Z1212" s="37" t="s">
        <v>106</v>
      </c>
      <c r="AA1212" s="33" t="s">
        <v>68</v>
      </c>
      <c r="AB1212" s="17" t="s">
        <v>4007</v>
      </c>
    </row>
    <row r="1213" s="9" customFormat="1" ht="84" spans="1:28">
      <c r="A1213" s="17">
        <v>45</v>
      </c>
      <c r="B1213" s="17" t="s">
        <v>36</v>
      </c>
      <c r="C1213" s="33" t="s">
        <v>37</v>
      </c>
      <c r="D1213" s="33" t="s">
        <v>4012</v>
      </c>
      <c r="E1213" s="33" t="s">
        <v>39</v>
      </c>
      <c r="F1213" s="17" t="s">
        <v>40</v>
      </c>
      <c r="G1213" s="33" t="s">
        <v>41</v>
      </c>
      <c r="H1213" s="33" t="s">
        <v>3839</v>
      </c>
      <c r="I1213" s="33" t="s">
        <v>3997</v>
      </c>
      <c r="J1213" s="33" t="s">
        <v>56</v>
      </c>
      <c r="K1213" s="42" t="s">
        <v>44</v>
      </c>
      <c r="L1213" s="33" t="s">
        <v>326</v>
      </c>
      <c r="M1213" s="33" t="s">
        <v>327</v>
      </c>
      <c r="N1213" s="17" t="s">
        <v>47</v>
      </c>
      <c r="O1213" s="33">
        <v>9.6</v>
      </c>
      <c r="P1213" s="33">
        <v>9.6</v>
      </c>
      <c r="Q1213" s="33">
        <v>0</v>
      </c>
      <c r="R1213" s="33">
        <v>0</v>
      </c>
      <c r="S1213" s="33">
        <v>0</v>
      </c>
      <c r="T1213" s="33" t="s">
        <v>4013</v>
      </c>
      <c r="U1213" s="33" t="s">
        <v>4014</v>
      </c>
      <c r="V1213" s="33">
        <v>1</v>
      </c>
      <c r="W1213" s="33">
        <v>805</v>
      </c>
      <c r="X1213" s="33">
        <v>3130</v>
      </c>
      <c r="Y1213" s="33">
        <v>604</v>
      </c>
      <c r="Z1213" s="33" t="s">
        <v>106</v>
      </c>
      <c r="AA1213" s="17" t="s">
        <v>68</v>
      </c>
      <c r="AB1213" s="33" t="s">
        <v>3991</v>
      </c>
    </row>
    <row r="1214" s="9" customFormat="1" customHeight="1" spans="1:28">
      <c r="A1214" s="17">
        <v>46</v>
      </c>
      <c r="B1214" s="17" t="s">
        <v>36</v>
      </c>
      <c r="C1214" s="17" t="s">
        <v>37</v>
      </c>
      <c r="D1214" s="33" t="s">
        <v>4015</v>
      </c>
      <c r="E1214" s="33" t="s">
        <v>39</v>
      </c>
      <c r="F1214" s="33" t="s">
        <v>40</v>
      </c>
      <c r="G1214" s="33" t="s">
        <v>41</v>
      </c>
      <c r="H1214" s="33" t="s">
        <v>3839</v>
      </c>
      <c r="I1214" s="33" t="s">
        <v>4016</v>
      </c>
      <c r="J1214" s="33" t="s">
        <v>56</v>
      </c>
      <c r="K1214" s="42" t="s">
        <v>44</v>
      </c>
      <c r="L1214" s="33" t="s">
        <v>45</v>
      </c>
      <c r="M1214" s="33" t="s">
        <v>46</v>
      </c>
      <c r="N1214" s="33" t="s">
        <v>47</v>
      </c>
      <c r="O1214" s="33">
        <v>20</v>
      </c>
      <c r="P1214" s="33">
        <v>20</v>
      </c>
      <c r="Q1214" s="33">
        <v>0</v>
      </c>
      <c r="R1214" s="33">
        <v>0</v>
      </c>
      <c r="S1214" s="33">
        <v>0</v>
      </c>
      <c r="T1214" s="33" t="s">
        <v>4017</v>
      </c>
      <c r="U1214" s="33" t="s">
        <v>4018</v>
      </c>
      <c r="V1214" s="33">
        <v>1</v>
      </c>
      <c r="W1214" s="33">
        <v>50</v>
      </c>
      <c r="X1214" s="33">
        <v>163</v>
      </c>
      <c r="Y1214" s="33">
        <v>17</v>
      </c>
      <c r="Z1214" s="33" t="s">
        <v>106</v>
      </c>
      <c r="AA1214" s="33" t="s">
        <v>68</v>
      </c>
      <c r="AB1214" s="33" t="s">
        <v>3991</v>
      </c>
    </row>
    <row r="1215" s="9" customFormat="1" ht="97" customHeight="1" spans="1:28">
      <c r="A1215" s="17">
        <v>47</v>
      </c>
      <c r="B1215" s="17" t="s">
        <v>36</v>
      </c>
      <c r="C1215" s="17" t="s">
        <v>37</v>
      </c>
      <c r="D1215" s="33" t="s">
        <v>4019</v>
      </c>
      <c r="E1215" s="33" t="s">
        <v>39</v>
      </c>
      <c r="F1215" s="33" t="s">
        <v>40</v>
      </c>
      <c r="G1215" s="33" t="s">
        <v>41</v>
      </c>
      <c r="H1215" s="33" t="s">
        <v>3839</v>
      </c>
      <c r="I1215" s="33" t="s">
        <v>4020</v>
      </c>
      <c r="J1215" s="33" t="s">
        <v>56</v>
      </c>
      <c r="K1215" s="42" t="s">
        <v>44</v>
      </c>
      <c r="L1215" s="33" t="s">
        <v>45</v>
      </c>
      <c r="M1215" s="33" t="s">
        <v>46</v>
      </c>
      <c r="N1215" s="33" t="s">
        <v>47</v>
      </c>
      <c r="O1215" s="33">
        <v>20</v>
      </c>
      <c r="P1215" s="33">
        <v>20</v>
      </c>
      <c r="Q1215" s="33">
        <v>0</v>
      </c>
      <c r="R1215" s="33">
        <v>0</v>
      </c>
      <c r="S1215" s="33">
        <v>0</v>
      </c>
      <c r="T1215" s="33" t="s">
        <v>4021</v>
      </c>
      <c r="U1215" s="33" t="s">
        <v>4022</v>
      </c>
      <c r="V1215" s="33">
        <v>1</v>
      </c>
      <c r="W1215" s="33">
        <v>62</v>
      </c>
      <c r="X1215" s="33">
        <v>226</v>
      </c>
      <c r="Y1215" s="33">
        <v>32</v>
      </c>
      <c r="Z1215" s="33" t="s">
        <v>106</v>
      </c>
      <c r="AA1215" s="33" t="s">
        <v>68</v>
      </c>
      <c r="AB1215" s="33" t="s">
        <v>3991</v>
      </c>
    </row>
    <row r="1216" s="9" customFormat="1" ht="75" customHeight="1" spans="1:28">
      <c r="A1216" s="17">
        <v>48</v>
      </c>
      <c r="B1216" s="17" t="s">
        <v>36</v>
      </c>
      <c r="C1216" s="17" t="s">
        <v>37</v>
      </c>
      <c r="D1216" s="33" t="s">
        <v>4023</v>
      </c>
      <c r="E1216" s="33" t="s">
        <v>39</v>
      </c>
      <c r="F1216" s="33" t="s">
        <v>40</v>
      </c>
      <c r="G1216" s="33" t="s">
        <v>41</v>
      </c>
      <c r="H1216" s="33" t="s">
        <v>3839</v>
      </c>
      <c r="I1216" s="33" t="s">
        <v>4024</v>
      </c>
      <c r="J1216" s="33" t="s">
        <v>56</v>
      </c>
      <c r="K1216" s="42" t="s">
        <v>44</v>
      </c>
      <c r="L1216" s="33" t="s">
        <v>45</v>
      </c>
      <c r="M1216" s="33" t="s">
        <v>46</v>
      </c>
      <c r="N1216" s="33" t="s">
        <v>47</v>
      </c>
      <c r="O1216" s="33">
        <v>20</v>
      </c>
      <c r="P1216" s="33">
        <v>20</v>
      </c>
      <c r="Q1216" s="33">
        <v>0</v>
      </c>
      <c r="R1216" s="33">
        <v>0</v>
      </c>
      <c r="S1216" s="33">
        <v>0</v>
      </c>
      <c r="T1216" s="33" t="s">
        <v>4025</v>
      </c>
      <c r="U1216" s="33" t="s">
        <v>4026</v>
      </c>
      <c r="V1216" s="33">
        <v>1</v>
      </c>
      <c r="W1216" s="33">
        <v>52</v>
      </c>
      <c r="X1216" s="33">
        <v>254</v>
      </c>
      <c r="Y1216" s="33">
        <v>49</v>
      </c>
      <c r="Z1216" s="33" t="s">
        <v>106</v>
      </c>
      <c r="AA1216" s="33" t="s">
        <v>68</v>
      </c>
      <c r="AB1216" s="33" t="s">
        <v>3991</v>
      </c>
    </row>
    <row r="1217" s="9" customFormat="1" ht="38" customHeight="1" spans="1:28">
      <c r="A1217" s="17">
        <v>49</v>
      </c>
      <c r="B1217" s="17" t="s">
        <v>36</v>
      </c>
      <c r="C1217" s="17" t="s">
        <v>37</v>
      </c>
      <c r="D1217" s="33" t="s">
        <v>4027</v>
      </c>
      <c r="E1217" s="33" t="s">
        <v>39</v>
      </c>
      <c r="F1217" s="33" t="s">
        <v>40</v>
      </c>
      <c r="G1217" s="33" t="s">
        <v>41</v>
      </c>
      <c r="H1217" s="33" t="s">
        <v>3839</v>
      </c>
      <c r="I1217" s="33" t="s">
        <v>4028</v>
      </c>
      <c r="J1217" s="33" t="s">
        <v>56</v>
      </c>
      <c r="K1217" s="42" t="s">
        <v>44</v>
      </c>
      <c r="L1217" s="33" t="s">
        <v>45</v>
      </c>
      <c r="M1217" s="33" t="s">
        <v>46</v>
      </c>
      <c r="N1217" s="33" t="s">
        <v>47</v>
      </c>
      <c r="O1217" s="33">
        <v>22</v>
      </c>
      <c r="P1217" s="33">
        <v>22</v>
      </c>
      <c r="Q1217" s="33">
        <v>0</v>
      </c>
      <c r="R1217" s="33">
        <v>0</v>
      </c>
      <c r="S1217" s="33">
        <v>0</v>
      </c>
      <c r="T1217" s="33" t="s">
        <v>4029</v>
      </c>
      <c r="U1217" s="33" t="s">
        <v>4030</v>
      </c>
      <c r="V1217" s="33">
        <v>1</v>
      </c>
      <c r="W1217" s="33">
        <v>48</v>
      </c>
      <c r="X1217" s="33">
        <v>232</v>
      </c>
      <c r="Y1217" s="33">
        <v>43</v>
      </c>
      <c r="Z1217" s="33" t="s">
        <v>106</v>
      </c>
      <c r="AA1217" s="33" t="s">
        <v>68</v>
      </c>
      <c r="AB1217" s="33" t="s">
        <v>3991</v>
      </c>
    </row>
    <row r="1218" s="9" customFormat="1" ht="62" customHeight="1" spans="1:28">
      <c r="A1218" s="17">
        <v>50</v>
      </c>
      <c r="B1218" s="17" t="s">
        <v>36</v>
      </c>
      <c r="C1218" s="17" t="s">
        <v>37</v>
      </c>
      <c r="D1218" s="33" t="s">
        <v>4031</v>
      </c>
      <c r="E1218" s="33" t="s">
        <v>39</v>
      </c>
      <c r="F1218" s="33" t="s">
        <v>40</v>
      </c>
      <c r="G1218" s="33" t="s">
        <v>41</v>
      </c>
      <c r="H1218" s="33" t="s">
        <v>3839</v>
      </c>
      <c r="I1218" s="33" t="s">
        <v>4032</v>
      </c>
      <c r="J1218" s="33" t="s">
        <v>56</v>
      </c>
      <c r="K1218" s="42" t="s">
        <v>44</v>
      </c>
      <c r="L1218" s="33" t="s">
        <v>45</v>
      </c>
      <c r="M1218" s="33" t="s">
        <v>46</v>
      </c>
      <c r="N1218" s="33" t="s">
        <v>47</v>
      </c>
      <c r="O1218" s="33">
        <v>21</v>
      </c>
      <c r="P1218" s="33">
        <v>21</v>
      </c>
      <c r="Q1218" s="33">
        <v>0</v>
      </c>
      <c r="R1218" s="33">
        <v>0</v>
      </c>
      <c r="S1218" s="33">
        <v>0</v>
      </c>
      <c r="T1218" s="33" t="s">
        <v>4033</v>
      </c>
      <c r="U1218" s="33" t="s">
        <v>4034</v>
      </c>
      <c r="V1218" s="33">
        <v>1</v>
      </c>
      <c r="W1218" s="33">
        <v>45</v>
      </c>
      <c r="X1218" s="33">
        <v>187</v>
      </c>
      <c r="Y1218" s="33">
        <v>39</v>
      </c>
      <c r="Z1218" s="33" t="s">
        <v>106</v>
      </c>
      <c r="AA1218" s="33" t="s">
        <v>68</v>
      </c>
      <c r="AB1218" s="33" t="s">
        <v>3991</v>
      </c>
    </row>
    <row r="1219" s="9" customFormat="1" ht="62" customHeight="1" spans="1:28">
      <c r="A1219" s="17">
        <v>51</v>
      </c>
      <c r="B1219" s="17" t="s">
        <v>36</v>
      </c>
      <c r="C1219" s="17" t="s">
        <v>37</v>
      </c>
      <c r="D1219" s="33" t="s">
        <v>4035</v>
      </c>
      <c r="E1219" s="33" t="s">
        <v>39</v>
      </c>
      <c r="F1219" s="33" t="s">
        <v>40</v>
      </c>
      <c r="G1219" s="33" t="s">
        <v>41</v>
      </c>
      <c r="H1219" s="33" t="s">
        <v>3839</v>
      </c>
      <c r="I1219" s="33" t="s">
        <v>4036</v>
      </c>
      <c r="J1219" s="33" t="s">
        <v>43</v>
      </c>
      <c r="K1219" s="42" t="s">
        <v>44</v>
      </c>
      <c r="L1219" s="33" t="s">
        <v>45</v>
      </c>
      <c r="M1219" s="33" t="s">
        <v>46</v>
      </c>
      <c r="N1219" s="33" t="s">
        <v>47</v>
      </c>
      <c r="O1219" s="33">
        <v>21</v>
      </c>
      <c r="P1219" s="33">
        <v>21</v>
      </c>
      <c r="Q1219" s="33">
        <v>0</v>
      </c>
      <c r="R1219" s="33">
        <v>0</v>
      </c>
      <c r="S1219" s="33">
        <v>0</v>
      </c>
      <c r="T1219" s="33" t="s">
        <v>4037</v>
      </c>
      <c r="U1219" s="33" t="s">
        <v>4038</v>
      </c>
      <c r="V1219" s="33">
        <v>1</v>
      </c>
      <c r="W1219" s="33">
        <v>68</v>
      </c>
      <c r="X1219" s="33">
        <v>365</v>
      </c>
      <c r="Y1219" s="33">
        <v>68</v>
      </c>
      <c r="Z1219" s="33" t="s">
        <v>106</v>
      </c>
      <c r="AA1219" s="33" t="s">
        <v>68</v>
      </c>
      <c r="AB1219" s="33" t="s">
        <v>3844</v>
      </c>
    </row>
    <row r="1220" s="9" customFormat="1" ht="80" customHeight="1" spans="1:28">
      <c r="A1220" s="17">
        <v>52</v>
      </c>
      <c r="B1220" s="17" t="s">
        <v>36</v>
      </c>
      <c r="C1220" s="17" t="s">
        <v>37</v>
      </c>
      <c r="D1220" s="33" t="s">
        <v>4039</v>
      </c>
      <c r="E1220" s="33" t="s">
        <v>39</v>
      </c>
      <c r="F1220" s="33" t="s">
        <v>40</v>
      </c>
      <c r="G1220" s="33" t="s">
        <v>41</v>
      </c>
      <c r="H1220" s="33" t="s">
        <v>3839</v>
      </c>
      <c r="I1220" s="33" t="s">
        <v>4040</v>
      </c>
      <c r="J1220" s="33" t="s">
        <v>43</v>
      </c>
      <c r="K1220" s="42" t="s">
        <v>44</v>
      </c>
      <c r="L1220" s="33" t="s">
        <v>45</v>
      </c>
      <c r="M1220" s="33" t="s">
        <v>46</v>
      </c>
      <c r="N1220" s="33" t="s">
        <v>47</v>
      </c>
      <c r="O1220" s="33">
        <v>42</v>
      </c>
      <c r="P1220" s="33">
        <v>42</v>
      </c>
      <c r="Q1220" s="33">
        <v>0</v>
      </c>
      <c r="R1220" s="33">
        <v>0</v>
      </c>
      <c r="S1220" s="33">
        <v>0</v>
      </c>
      <c r="T1220" s="33" t="s">
        <v>4041</v>
      </c>
      <c r="U1220" s="33" t="s">
        <v>4042</v>
      </c>
      <c r="V1220" s="33">
        <v>1</v>
      </c>
      <c r="W1220" s="33">
        <v>98</v>
      </c>
      <c r="X1220" s="33">
        <v>485</v>
      </c>
      <c r="Y1220" s="33">
        <v>87</v>
      </c>
      <c r="Z1220" s="33" t="s">
        <v>106</v>
      </c>
      <c r="AA1220" s="33" t="s">
        <v>68</v>
      </c>
      <c r="AB1220" s="33" t="s">
        <v>3844</v>
      </c>
    </row>
    <row r="1221" s="9" customFormat="1" ht="80" customHeight="1" spans="1:28">
      <c r="A1221" s="17">
        <v>53</v>
      </c>
      <c r="B1221" s="17" t="s">
        <v>36</v>
      </c>
      <c r="C1221" s="17" t="s">
        <v>37</v>
      </c>
      <c r="D1221" s="33" t="s">
        <v>4043</v>
      </c>
      <c r="E1221" s="33" t="s">
        <v>39</v>
      </c>
      <c r="F1221" s="33" t="s">
        <v>40</v>
      </c>
      <c r="G1221" s="33" t="s">
        <v>41</v>
      </c>
      <c r="H1221" s="33" t="s">
        <v>3839</v>
      </c>
      <c r="I1221" s="33" t="s">
        <v>4044</v>
      </c>
      <c r="J1221" s="33" t="s">
        <v>43</v>
      </c>
      <c r="K1221" s="42" t="s">
        <v>44</v>
      </c>
      <c r="L1221" s="33" t="s">
        <v>45</v>
      </c>
      <c r="M1221" s="33" t="s">
        <v>46</v>
      </c>
      <c r="N1221" s="33" t="s">
        <v>47</v>
      </c>
      <c r="O1221" s="33">
        <v>20</v>
      </c>
      <c r="P1221" s="33">
        <v>20</v>
      </c>
      <c r="Q1221" s="33">
        <v>0</v>
      </c>
      <c r="R1221" s="33">
        <v>0</v>
      </c>
      <c r="S1221" s="33">
        <v>0</v>
      </c>
      <c r="T1221" s="33" t="s">
        <v>4045</v>
      </c>
      <c r="U1221" s="33" t="s">
        <v>4046</v>
      </c>
      <c r="V1221" s="33">
        <v>1</v>
      </c>
      <c r="W1221" s="33">
        <v>66</v>
      </c>
      <c r="X1221" s="33">
        <v>353</v>
      </c>
      <c r="Y1221" s="33">
        <v>83</v>
      </c>
      <c r="Z1221" s="33" t="s">
        <v>106</v>
      </c>
      <c r="AA1221" s="33" t="s">
        <v>68</v>
      </c>
      <c r="AB1221" s="33" t="s">
        <v>3844</v>
      </c>
    </row>
    <row r="1222" s="9" customFormat="1" ht="62" customHeight="1" spans="1:28">
      <c r="A1222" s="17">
        <v>54</v>
      </c>
      <c r="B1222" s="17" t="s">
        <v>36</v>
      </c>
      <c r="C1222" s="17" t="s">
        <v>37</v>
      </c>
      <c r="D1222" s="33" t="s">
        <v>4047</v>
      </c>
      <c r="E1222" s="33" t="s">
        <v>39</v>
      </c>
      <c r="F1222" s="33" t="s">
        <v>40</v>
      </c>
      <c r="G1222" s="33" t="s">
        <v>41</v>
      </c>
      <c r="H1222" s="33" t="s">
        <v>3839</v>
      </c>
      <c r="I1222" s="33" t="s">
        <v>4048</v>
      </c>
      <c r="J1222" s="33" t="s">
        <v>43</v>
      </c>
      <c r="K1222" s="42" t="s">
        <v>44</v>
      </c>
      <c r="L1222" s="33" t="s">
        <v>45</v>
      </c>
      <c r="M1222" s="33" t="s">
        <v>46</v>
      </c>
      <c r="N1222" s="33" t="s">
        <v>47</v>
      </c>
      <c r="O1222" s="33">
        <v>34.5</v>
      </c>
      <c r="P1222" s="33">
        <v>34.5</v>
      </c>
      <c r="Q1222" s="33">
        <v>0</v>
      </c>
      <c r="R1222" s="33">
        <v>0</v>
      </c>
      <c r="S1222" s="33">
        <v>0</v>
      </c>
      <c r="T1222" s="33" t="s">
        <v>4049</v>
      </c>
      <c r="U1222" s="33" t="s">
        <v>4050</v>
      </c>
      <c r="V1222" s="33">
        <v>1</v>
      </c>
      <c r="W1222" s="33">
        <v>35</v>
      </c>
      <c r="X1222" s="33">
        <v>206</v>
      </c>
      <c r="Y1222" s="33">
        <v>87</v>
      </c>
      <c r="Z1222" s="33" t="s">
        <v>106</v>
      </c>
      <c r="AA1222" s="33" t="s">
        <v>68</v>
      </c>
      <c r="AB1222" s="33" t="s">
        <v>3844</v>
      </c>
    </row>
    <row r="1223" s="9" customFormat="1" ht="80" customHeight="1" spans="1:28">
      <c r="A1223" s="17">
        <v>55</v>
      </c>
      <c r="B1223" s="17" t="s">
        <v>36</v>
      </c>
      <c r="C1223" s="17" t="s">
        <v>37</v>
      </c>
      <c r="D1223" s="33" t="s">
        <v>4051</v>
      </c>
      <c r="E1223" s="33" t="s">
        <v>39</v>
      </c>
      <c r="F1223" s="33" t="s">
        <v>40</v>
      </c>
      <c r="G1223" s="33" t="s">
        <v>41</v>
      </c>
      <c r="H1223" s="33" t="s">
        <v>3839</v>
      </c>
      <c r="I1223" s="33" t="s">
        <v>4052</v>
      </c>
      <c r="J1223" s="17" t="s">
        <v>103</v>
      </c>
      <c r="K1223" s="42" t="s">
        <v>44</v>
      </c>
      <c r="L1223" s="33" t="s">
        <v>45</v>
      </c>
      <c r="M1223" s="33" t="s">
        <v>46</v>
      </c>
      <c r="N1223" s="33" t="s">
        <v>47</v>
      </c>
      <c r="O1223" s="33">
        <v>21</v>
      </c>
      <c r="P1223" s="33">
        <v>21</v>
      </c>
      <c r="Q1223" s="33">
        <v>0</v>
      </c>
      <c r="R1223" s="33">
        <v>0</v>
      </c>
      <c r="S1223" s="33">
        <v>0</v>
      </c>
      <c r="T1223" s="33" t="s">
        <v>4053</v>
      </c>
      <c r="U1223" s="33" t="s">
        <v>4054</v>
      </c>
      <c r="V1223" s="70">
        <v>1</v>
      </c>
      <c r="W1223" s="33">
        <v>237</v>
      </c>
      <c r="X1223" s="33">
        <v>909</v>
      </c>
      <c r="Y1223" s="33">
        <v>125</v>
      </c>
      <c r="Z1223" s="33" t="s">
        <v>106</v>
      </c>
      <c r="AA1223" s="33" t="s">
        <v>68</v>
      </c>
      <c r="AB1223" s="81" t="s">
        <v>3883</v>
      </c>
    </row>
    <row r="1224" s="9" customFormat="1" ht="61" customHeight="1" spans="1:28">
      <c r="A1224" s="17">
        <v>56</v>
      </c>
      <c r="B1224" s="17" t="s">
        <v>36</v>
      </c>
      <c r="C1224" s="17" t="s">
        <v>37</v>
      </c>
      <c r="D1224" s="33" t="s">
        <v>4055</v>
      </c>
      <c r="E1224" s="33" t="s">
        <v>39</v>
      </c>
      <c r="F1224" s="33" t="s">
        <v>40</v>
      </c>
      <c r="G1224" s="33" t="s">
        <v>41</v>
      </c>
      <c r="H1224" s="33" t="s">
        <v>3839</v>
      </c>
      <c r="I1224" s="33" t="s">
        <v>4056</v>
      </c>
      <c r="J1224" s="17" t="s">
        <v>103</v>
      </c>
      <c r="K1224" s="42" t="s">
        <v>44</v>
      </c>
      <c r="L1224" s="33" t="s">
        <v>45</v>
      </c>
      <c r="M1224" s="33" t="s">
        <v>46</v>
      </c>
      <c r="N1224" s="33" t="s">
        <v>47</v>
      </c>
      <c r="O1224" s="33">
        <v>21</v>
      </c>
      <c r="P1224" s="33">
        <v>21</v>
      </c>
      <c r="Q1224" s="33">
        <v>0</v>
      </c>
      <c r="R1224" s="33">
        <v>0</v>
      </c>
      <c r="S1224" s="33">
        <v>0</v>
      </c>
      <c r="T1224" s="33" t="s">
        <v>4057</v>
      </c>
      <c r="U1224" s="33" t="s">
        <v>4058</v>
      </c>
      <c r="V1224" s="70">
        <v>1</v>
      </c>
      <c r="W1224" s="33">
        <v>237</v>
      </c>
      <c r="X1224" s="33">
        <v>909</v>
      </c>
      <c r="Y1224" s="33">
        <v>125</v>
      </c>
      <c r="Z1224" s="33" t="s">
        <v>106</v>
      </c>
      <c r="AA1224" s="33" t="s">
        <v>68</v>
      </c>
      <c r="AB1224" s="81" t="s">
        <v>3883</v>
      </c>
    </row>
    <row r="1225" s="9" customFormat="1" ht="80" customHeight="1" spans="1:28">
      <c r="A1225" s="17">
        <v>57</v>
      </c>
      <c r="B1225" s="17" t="s">
        <v>36</v>
      </c>
      <c r="C1225" s="17" t="s">
        <v>37</v>
      </c>
      <c r="D1225" s="33" t="s">
        <v>4059</v>
      </c>
      <c r="E1225" s="33" t="s">
        <v>39</v>
      </c>
      <c r="F1225" s="33" t="s">
        <v>40</v>
      </c>
      <c r="G1225" s="33" t="s">
        <v>41</v>
      </c>
      <c r="H1225" s="33" t="s">
        <v>3839</v>
      </c>
      <c r="I1225" s="33" t="s">
        <v>4060</v>
      </c>
      <c r="J1225" s="17" t="s">
        <v>103</v>
      </c>
      <c r="K1225" s="42" t="s">
        <v>44</v>
      </c>
      <c r="L1225" s="33" t="s">
        <v>45</v>
      </c>
      <c r="M1225" s="33" t="s">
        <v>4061</v>
      </c>
      <c r="N1225" s="33" t="s">
        <v>47</v>
      </c>
      <c r="O1225" s="33">
        <v>23</v>
      </c>
      <c r="P1225" s="33">
        <v>23</v>
      </c>
      <c r="Q1225" s="33">
        <v>0</v>
      </c>
      <c r="R1225" s="33">
        <v>0</v>
      </c>
      <c r="S1225" s="33">
        <v>0</v>
      </c>
      <c r="T1225" s="69" t="s">
        <v>4062</v>
      </c>
      <c r="U1225" s="33" t="s">
        <v>4063</v>
      </c>
      <c r="V1225" s="33">
        <v>1</v>
      </c>
      <c r="W1225" s="33">
        <v>92</v>
      </c>
      <c r="X1225" s="33">
        <v>435</v>
      </c>
      <c r="Y1225" s="33">
        <v>85</v>
      </c>
      <c r="Z1225" s="33" t="s">
        <v>106</v>
      </c>
      <c r="AA1225" s="33" t="s">
        <v>68</v>
      </c>
      <c r="AB1225" s="33" t="s">
        <v>3970</v>
      </c>
    </row>
    <row r="1226" s="9" customFormat="1" ht="61" customHeight="1" spans="1:28">
      <c r="A1226" s="17">
        <v>58</v>
      </c>
      <c r="B1226" s="17" t="s">
        <v>36</v>
      </c>
      <c r="C1226" s="17" t="s">
        <v>37</v>
      </c>
      <c r="D1226" s="33" t="s">
        <v>4064</v>
      </c>
      <c r="E1226" s="33" t="s">
        <v>39</v>
      </c>
      <c r="F1226" s="33" t="s">
        <v>40</v>
      </c>
      <c r="G1226" s="33" t="s">
        <v>41</v>
      </c>
      <c r="H1226" s="33" t="s">
        <v>3839</v>
      </c>
      <c r="I1226" s="33" t="s">
        <v>4065</v>
      </c>
      <c r="J1226" s="17" t="s">
        <v>103</v>
      </c>
      <c r="K1226" s="42" t="s">
        <v>44</v>
      </c>
      <c r="L1226" s="33" t="s">
        <v>45</v>
      </c>
      <c r="M1226" s="33" t="s">
        <v>46</v>
      </c>
      <c r="N1226" s="33" t="s">
        <v>47</v>
      </c>
      <c r="O1226" s="33">
        <v>6.6</v>
      </c>
      <c r="P1226" s="33">
        <v>6.6</v>
      </c>
      <c r="Q1226" s="33">
        <v>0</v>
      </c>
      <c r="R1226" s="33">
        <v>0</v>
      </c>
      <c r="S1226" s="33">
        <v>0</v>
      </c>
      <c r="T1226" s="33" t="s">
        <v>4066</v>
      </c>
      <c r="U1226" s="33" t="s">
        <v>4067</v>
      </c>
      <c r="V1226" s="33">
        <v>1</v>
      </c>
      <c r="W1226" s="33">
        <v>82</v>
      </c>
      <c r="X1226" s="33">
        <v>338</v>
      </c>
      <c r="Y1226" s="33">
        <v>72</v>
      </c>
      <c r="Z1226" s="33" t="s">
        <v>106</v>
      </c>
      <c r="AA1226" s="33" t="s">
        <v>68</v>
      </c>
      <c r="AB1226" s="33" t="s">
        <v>3926</v>
      </c>
    </row>
    <row r="1227" s="11" customFormat="1" ht="60" spans="1:28">
      <c r="A1227" s="17">
        <v>59</v>
      </c>
      <c r="B1227" s="17" t="s">
        <v>36</v>
      </c>
      <c r="C1227" s="17" t="s">
        <v>37</v>
      </c>
      <c r="D1227" s="33" t="s">
        <v>4068</v>
      </c>
      <c r="E1227" s="33" t="s">
        <v>39</v>
      </c>
      <c r="F1227" s="33" t="s">
        <v>40</v>
      </c>
      <c r="G1227" s="33" t="s">
        <v>41</v>
      </c>
      <c r="H1227" s="33" t="s">
        <v>3839</v>
      </c>
      <c r="I1227" s="33" t="s">
        <v>4069</v>
      </c>
      <c r="J1227" s="17" t="s">
        <v>103</v>
      </c>
      <c r="K1227" s="42" t="s">
        <v>44</v>
      </c>
      <c r="L1227" s="33" t="s">
        <v>45</v>
      </c>
      <c r="M1227" s="33" t="s">
        <v>46</v>
      </c>
      <c r="N1227" s="33" t="s">
        <v>47</v>
      </c>
      <c r="O1227" s="33">
        <v>21</v>
      </c>
      <c r="P1227" s="33">
        <v>21</v>
      </c>
      <c r="Q1227" s="33">
        <v>0</v>
      </c>
      <c r="R1227" s="33">
        <v>0</v>
      </c>
      <c r="S1227" s="33">
        <v>0</v>
      </c>
      <c r="T1227" s="33" t="s">
        <v>4070</v>
      </c>
      <c r="U1227" s="33" t="s">
        <v>4071</v>
      </c>
      <c r="V1227" s="33">
        <v>1</v>
      </c>
      <c r="W1227" s="33">
        <v>196</v>
      </c>
      <c r="X1227" s="33">
        <v>728</v>
      </c>
      <c r="Y1227" s="33">
        <v>163</v>
      </c>
      <c r="Z1227" s="33" t="s">
        <v>106</v>
      </c>
      <c r="AA1227" s="33" t="s">
        <v>68</v>
      </c>
      <c r="AB1227" s="33" t="s">
        <v>3926</v>
      </c>
    </row>
    <row r="1228" s="11" customFormat="1" ht="132" spans="1:28">
      <c r="A1228" s="17">
        <v>60</v>
      </c>
      <c r="B1228" s="17" t="s">
        <v>36</v>
      </c>
      <c r="C1228" s="17" t="s">
        <v>37</v>
      </c>
      <c r="D1228" s="33" t="s">
        <v>4072</v>
      </c>
      <c r="E1228" s="33" t="s">
        <v>39</v>
      </c>
      <c r="F1228" s="33" t="s">
        <v>40</v>
      </c>
      <c r="G1228" s="33" t="s">
        <v>41</v>
      </c>
      <c r="H1228" s="33" t="s">
        <v>3839</v>
      </c>
      <c r="I1228" s="33" t="s">
        <v>4073</v>
      </c>
      <c r="J1228" s="17" t="s">
        <v>103</v>
      </c>
      <c r="K1228" s="42" t="s">
        <v>44</v>
      </c>
      <c r="L1228" s="33" t="s">
        <v>45</v>
      </c>
      <c r="M1228" s="33" t="s">
        <v>46</v>
      </c>
      <c r="N1228" s="33" t="s">
        <v>47</v>
      </c>
      <c r="O1228" s="33">
        <v>21</v>
      </c>
      <c r="P1228" s="33">
        <v>21</v>
      </c>
      <c r="Q1228" s="33">
        <v>0</v>
      </c>
      <c r="R1228" s="33">
        <v>0</v>
      </c>
      <c r="S1228" s="33">
        <v>0</v>
      </c>
      <c r="T1228" s="33" t="s">
        <v>4074</v>
      </c>
      <c r="U1228" s="33" t="s">
        <v>4075</v>
      </c>
      <c r="V1228" s="33">
        <v>1</v>
      </c>
      <c r="W1228" s="33">
        <v>123</v>
      </c>
      <c r="X1228" s="33">
        <v>560</v>
      </c>
      <c r="Y1228" s="33">
        <v>25</v>
      </c>
      <c r="Z1228" s="33" t="s">
        <v>106</v>
      </c>
      <c r="AA1228" s="33" t="s">
        <v>68</v>
      </c>
      <c r="AB1228" s="33" t="s">
        <v>3950</v>
      </c>
    </row>
    <row r="1229" s="9" customFormat="1" ht="82" customHeight="1" spans="1:28">
      <c r="A1229" s="17">
        <v>61</v>
      </c>
      <c r="B1229" s="17" t="s">
        <v>60</v>
      </c>
      <c r="C1229" s="17" t="s">
        <v>37</v>
      </c>
      <c r="D1229" s="33" t="s">
        <v>4076</v>
      </c>
      <c r="E1229" s="33" t="s">
        <v>39</v>
      </c>
      <c r="F1229" s="33" t="s">
        <v>40</v>
      </c>
      <c r="G1229" s="33" t="s">
        <v>41</v>
      </c>
      <c r="H1229" s="33" t="s">
        <v>3839</v>
      </c>
      <c r="I1229" s="33" t="s">
        <v>4077</v>
      </c>
      <c r="J1229" s="33" t="s">
        <v>43</v>
      </c>
      <c r="K1229" s="33" t="s">
        <v>63</v>
      </c>
      <c r="L1229" s="33" t="s">
        <v>235</v>
      </c>
      <c r="M1229" s="33" t="s">
        <v>424</v>
      </c>
      <c r="N1229" s="33" t="s">
        <v>47</v>
      </c>
      <c r="O1229" s="33">
        <v>165</v>
      </c>
      <c r="P1229" s="33">
        <v>165</v>
      </c>
      <c r="Q1229" s="33">
        <v>0</v>
      </c>
      <c r="R1229" s="33">
        <v>0</v>
      </c>
      <c r="S1229" s="33">
        <v>0</v>
      </c>
      <c r="T1229" s="33" t="s">
        <v>4078</v>
      </c>
      <c r="U1229" s="17" t="s">
        <v>4079</v>
      </c>
      <c r="V1229" s="53">
        <v>7</v>
      </c>
      <c r="W1229" s="53">
        <v>694</v>
      </c>
      <c r="X1229" s="53">
        <v>3109</v>
      </c>
      <c r="Y1229" s="53">
        <v>158</v>
      </c>
      <c r="Z1229" s="33" t="s">
        <v>106</v>
      </c>
      <c r="AA1229" s="33" t="s">
        <v>68</v>
      </c>
      <c r="AB1229" s="17" t="s">
        <v>4080</v>
      </c>
    </row>
    <row r="1230" s="9" customFormat="1" ht="165" customHeight="1" spans="1:28">
      <c r="A1230" s="17">
        <v>62</v>
      </c>
      <c r="B1230" s="17" t="s">
        <v>60</v>
      </c>
      <c r="C1230" s="17" t="s">
        <v>37</v>
      </c>
      <c r="D1230" s="33" t="s">
        <v>4081</v>
      </c>
      <c r="E1230" s="33" t="s">
        <v>39</v>
      </c>
      <c r="F1230" s="33" t="s">
        <v>40</v>
      </c>
      <c r="G1230" s="33" t="s">
        <v>41</v>
      </c>
      <c r="H1230" s="33" t="s">
        <v>3839</v>
      </c>
      <c r="I1230" s="33" t="s">
        <v>4082</v>
      </c>
      <c r="J1230" s="33" t="s">
        <v>103</v>
      </c>
      <c r="K1230" s="33" t="s">
        <v>63</v>
      </c>
      <c r="L1230" s="33" t="s">
        <v>235</v>
      </c>
      <c r="M1230" s="33" t="s">
        <v>424</v>
      </c>
      <c r="N1230" s="33" t="s">
        <v>47</v>
      </c>
      <c r="O1230" s="33">
        <v>83</v>
      </c>
      <c r="P1230" s="33">
        <v>83</v>
      </c>
      <c r="Q1230" s="33">
        <v>0</v>
      </c>
      <c r="R1230" s="33">
        <v>0</v>
      </c>
      <c r="S1230" s="33">
        <v>0</v>
      </c>
      <c r="T1230" s="33" t="s">
        <v>4083</v>
      </c>
      <c r="U1230" s="17" t="s">
        <v>4084</v>
      </c>
      <c r="V1230" s="53">
        <v>1</v>
      </c>
      <c r="W1230" s="53">
        <v>435</v>
      </c>
      <c r="X1230" s="53">
        <v>2030</v>
      </c>
      <c r="Y1230" s="53">
        <v>397</v>
      </c>
      <c r="Z1230" s="33" t="s">
        <v>106</v>
      </c>
      <c r="AA1230" s="33" t="s">
        <v>68</v>
      </c>
      <c r="AB1230" s="33" t="s">
        <v>3950</v>
      </c>
    </row>
    <row r="1231" s="9" customFormat="1" ht="70" customHeight="1" spans="1:28">
      <c r="A1231" s="17">
        <v>63</v>
      </c>
      <c r="B1231" s="17" t="s">
        <v>60</v>
      </c>
      <c r="C1231" s="17" t="s">
        <v>37</v>
      </c>
      <c r="D1231" s="33" t="s">
        <v>4085</v>
      </c>
      <c r="E1231" s="33" t="s">
        <v>39</v>
      </c>
      <c r="F1231" s="33" t="s">
        <v>40</v>
      </c>
      <c r="G1231" s="33" t="s">
        <v>41</v>
      </c>
      <c r="H1231" s="33" t="s">
        <v>3839</v>
      </c>
      <c r="I1231" s="33" t="s">
        <v>4086</v>
      </c>
      <c r="J1231" s="33" t="s">
        <v>56</v>
      </c>
      <c r="K1231" s="33" t="s">
        <v>63</v>
      </c>
      <c r="L1231" s="33" t="s">
        <v>235</v>
      </c>
      <c r="M1231" s="33" t="s">
        <v>424</v>
      </c>
      <c r="N1231" s="33" t="s">
        <v>47</v>
      </c>
      <c r="O1231" s="33">
        <v>26</v>
      </c>
      <c r="P1231" s="33">
        <v>26</v>
      </c>
      <c r="Q1231" s="33">
        <v>0</v>
      </c>
      <c r="R1231" s="33">
        <v>0</v>
      </c>
      <c r="S1231" s="33">
        <v>0</v>
      </c>
      <c r="T1231" s="33" t="s">
        <v>4087</v>
      </c>
      <c r="U1231" s="17" t="s">
        <v>4088</v>
      </c>
      <c r="V1231" s="53">
        <v>1</v>
      </c>
      <c r="W1231" s="53">
        <v>805</v>
      </c>
      <c r="X1231" s="53">
        <v>3130</v>
      </c>
      <c r="Y1231" s="53">
        <v>604</v>
      </c>
      <c r="Z1231" s="33" t="s">
        <v>106</v>
      </c>
      <c r="AA1231" s="33" t="s">
        <v>68</v>
      </c>
      <c r="AB1231" s="33" t="s">
        <v>3991</v>
      </c>
    </row>
    <row r="1232" s="9" customFormat="1" ht="45" customHeight="1" spans="1:28">
      <c r="A1232" s="17">
        <v>64</v>
      </c>
      <c r="B1232" s="17" t="s">
        <v>60</v>
      </c>
      <c r="C1232" s="17" t="s">
        <v>37</v>
      </c>
      <c r="D1232" s="33" t="s">
        <v>4089</v>
      </c>
      <c r="E1232" s="33" t="s">
        <v>39</v>
      </c>
      <c r="F1232" s="33" t="s">
        <v>40</v>
      </c>
      <c r="G1232" s="33" t="s">
        <v>41</v>
      </c>
      <c r="H1232" s="33" t="s">
        <v>3839</v>
      </c>
      <c r="I1232" s="33" t="s">
        <v>4056</v>
      </c>
      <c r="J1232" s="33" t="s">
        <v>103</v>
      </c>
      <c r="K1232" s="33" t="s">
        <v>63</v>
      </c>
      <c r="L1232" s="33" t="s">
        <v>235</v>
      </c>
      <c r="M1232" s="33" t="s">
        <v>424</v>
      </c>
      <c r="N1232" s="33" t="s">
        <v>47</v>
      </c>
      <c r="O1232" s="33">
        <v>26</v>
      </c>
      <c r="P1232" s="33">
        <v>26</v>
      </c>
      <c r="Q1232" s="33">
        <v>0</v>
      </c>
      <c r="R1232" s="33">
        <v>0</v>
      </c>
      <c r="S1232" s="33">
        <v>0</v>
      </c>
      <c r="T1232" s="33" t="s">
        <v>4087</v>
      </c>
      <c r="U1232" s="17" t="s">
        <v>4088</v>
      </c>
      <c r="V1232" s="70">
        <v>1</v>
      </c>
      <c r="W1232" s="53">
        <v>665</v>
      </c>
      <c r="X1232" s="53">
        <v>2645</v>
      </c>
      <c r="Y1232" s="53">
        <v>457</v>
      </c>
      <c r="Z1232" s="33" t="s">
        <v>106</v>
      </c>
      <c r="AA1232" s="33" t="s">
        <v>68</v>
      </c>
      <c r="AB1232" s="81" t="s">
        <v>3883</v>
      </c>
    </row>
    <row r="1233" s="11" customFormat="1" ht="51" customHeight="1" spans="1:28">
      <c r="A1233" s="17">
        <v>65</v>
      </c>
      <c r="B1233" s="17" t="s">
        <v>36</v>
      </c>
      <c r="C1233" s="17" t="s">
        <v>37</v>
      </c>
      <c r="D1233" s="17" t="s">
        <v>4090</v>
      </c>
      <c r="E1233" s="17" t="s">
        <v>39</v>
      </c>
      <c r="F1233" s="17" t="s">
        <v>40</v>
      </c>
      <c r="G1233" s="17" t="s">
        <v>41</v>
      </c>
      <c r="H1233" s="17" t="s">
        <v>3839</v>
      </c>
      <c r="I1233" s="17" t="s">
        <v>4091</v>
      </c>
      <c r="J1233" s="17" t="s">
        <v>1255</v>
      </c>
      <c r="K1233" s="17" t="s">
        <v>44</v>
      </c>
      <c r="L1233" s="17" t="s">
        <v>45</v>
      </c>
      <c r="M1233" s="17" t="s">
        <v>46</v>
      </c>
      <c r="N1233" s="17" t="s">
        <v>47</v>
      </c>
      <c r="O1233" s="17">
        <v>14.5</v>
      </c>
      <c r="P1233" s="17">
        <v>14.5</v>
      </c>
      <c r="Q1233" s="17">
        <v>0</v>
      </c>
      <c r="R1233" s="17">
        <v>0</v>
      </c>
      <c r="S1233" s="17">
        <v>0</v>
      </c>
      <c r="T1233" s="17" t="s">
        <v>4092</v>
      </c>
      <c r="U1233" s="17" t="s">
        <v>4093</v>
      </c>
      <c r="V1233" s="17">
        <v>1</v>
      </c>
      <c r="W1233" s="17">
        <v>50</v>
      </c>
      <c r="X1233" s="17">
        <v>256</v>
      </c>
      <c r="Y1233" s="17">
        <v>11</v>
      </c>
      <c r="Z1233" s="17" t="s">
        <v>106</v>
      </c>
      <c r="AA1233" s="17" t="s">
        <v>68</v>
      </c>
      <c r="AB1233" s="17" t="s">
        <v>4007</v>
      </c>
    </row>
    <row r="1234" s="11" customFormat="1" ht="53" customHeight="1" spans="1:28">
      <c r="A1234" s="17">
        <v>66</v>
      </c>
      <c r="B1234" s="17" t="s">
        <v>36</v>
      </c>
      <c r="C1234" s="17" t="s">
        <v>37</v>
      </c>
      <c r="D1234" s="17" t="s">
        <v>4094</v>
      </c>
      <c r="E1234" s="17" t="s">
        <v>39</v>
      </c>
      <c r="F1234" s="17" t="s">
        <v>40</v>
      </c>
      <c r="G1234" s="17" t="s">
        <v>41</v>
      </c>
      <c r="H1234" s="17" t="s">
        <v>3839</v>
      </c>
      <c r="I1234" s="17" t="s">
        <v>4095</v>
      </c>
      <c r="J1234" s="17" t="s">
        <v>56</v>
      </c>
      <c r="K1234" s="17" t="s">
        <v>44</v>
      </c>
      <c r="L1234" s="17" t="s">
        <v>45</v>
      </c>
      <c r="M1234" s="17" t="s">
        <v>46</v>
      </c>
      <c r="N1234" s="17" t="s">
        <v>47</v>
      </c>
      <c r="O1234" s="17">
        <v>21.85</v>
      </c>
      <c r="P1234" s="17">
        <v>21.85</v>
      </c>
      <c r="Q1234" s="17">
        <v>0</v>
      </c>
      <c r="R1234" s="17">
        <v>0</v>
      </c>
      <c r="S1234" s="17">
        <v>0</v>
      </c>
      <c r="T1234" s="17" t="s">
        <v>4096</v>
      </c>
      <c r="U1234" s="17" t="s">
        <v>4097</v>
      </c>
      <c r="V1234" s="17">
        <v>1</v>
      </c>
      <c r="W1234" s="17">
        <v>215</v>
      </c>
      <c r="X1234" s="17">
        <v>1102</v>
      </c>
      <c r="Y1234" s="17">
        <v>115</v>
      </c>
      <c r="Z1234" s="17" t="s">
        <v>106</v>
      </c>
      <c r="AA1234" s="17" t="s">
        <v>68</v>
      </c>
      <c r="AB1234" s="33" t="s">
        <v>3991</v>
      </c>
    </row>
    <row r="1235" s="11" customFormat="1" ht="53" customHeight="1" spans="1:28">
      <c r="A1235" s="17">
        <v>67</v>
      </c>
      <c r="B1235" s="17" t="s">
        <v>36</v>
      </c>
      <c r="C1235" s="17" t="s">
        <v>37</v>
      </c>
      <c r="D1235" s="17" t="s">
        <v>4098</v>
      </c>
      <c r="E1235" s="17" t="s">
        <v>39</v>
      </c>
      <c r="F1235" s="17" t="s">
        <v>40</v>
      </c>
      <c r="G1235" s="17" t="s">
        <v>41</v>
      </c>
      <c r="H1235" s="17" t="s">
        <v>3839</v>
      </c>
      <c r="I1235" s="17" t="s">
        <v>4099</v>
      </c>
      <c r="J1235" s="17" t="s">
        <v>1255</v>
      </c>
      <c r="K1235" s="17" t="s">
        <v>44</v>
      </c>
      <c r="L1235" s="17" t="s">
        <v>45</v>
      </c>
      <c r="M1235" s="17" t="s">
        <v>46</v>
      </c>
      <c r="N1235" s="17" t="s">
        <v>47</v>
      </c>
      <c r="O1235" s="17">
        <v>6.2</v>
      </c>
      <c r="P1235" s="17">
        <v>6.2</v>
      </c>
      <c r="Q1235" s="17">
        <v>0</v>
      </c>
      <c r="R1235" s="17">
        <v>0</v>
      </c>
      <c r="S1235" s="17">
        <v>0</v>
      </c>
      <c r="T1235" s="17" t="s">
        <v>4100</v>
      </c>
      <c r="U1235" s="17" t="s">
        <v>4101</v>
      </c>
      <c r="V1235" s="17">
        <v>1</v>
      </c>
      <c r="W1235" s="17">
        <v>33</v>
      </c>
      <c r="X1235" s="17">
        <v>165</v>
      </c>
      <c r="Y1235" s="17">
        <v>10</v>
      </c>
      <c r="Z1235" s="17" t="s">
        <v>106</v>
      </c>
      <c r="AA1235" s="17" t="s">
        <v>68</v>
      </c>
      <c r="AB1235" s="17" t="s">
        <v>4007</v>
      </c>
    </row>
    <row r="1236" s="11" customFormat="1" ht="53" customHeight="1" spans="1:28">
      <c r="A1236" s="17">
        <v>68</v>
      </c>
      <c r="B1236" s="17" t="s">
        <v>36</v>
      </c>
      <c r="C1236" s="17" t="s">
        <v>37</v>
      </c>
      <c r="D1236" s="17" t="s">
        <v>4102</v>
      </c>
      <c r="E1236" s="33" t="s">
        <v>39</v>
      </c>
      <c r="F1236" s="33" t="s">
        <v>40</v>
      </c>
      <c r="G1236" s="33" t="s">
        <v>41</v>
      </c>
      <c r="H1236" s="33" t="s">
        <v>3839</v>
      </c>
      <c r="I1236" s="17" t="s">
        <v>4103</v>
      </c>
      <c r="J1236" s="17" t="s">
        <v>103</v>
      </c>
      <c r="K1236" s="42" t="s">
        <v>44</v>
      </c>
      <c r="L1236" s="33" t="s">
        <v>150</v>
      </c>
      <c r="M1236" s="33" t="s">
        <v>552</v>
      </c>
      <c r="N1236" s="33" t="s">
        <v>47</v>
      </c>
      <c r="O1236" s="33">
        <v>15</v>
      </c>
      <c r="P1236" s="33">
        <v>15</v>
      </c>
      <c r="Q1236" s="33">
        <v>0</v>
      </c>
      <c r="R1236" s="33">
        <v>0</v>
      </c>
      <c r="S1236" s="33">
        <v>0</v>
      </c>
      <c r="T1236" s="33" t="s">
        <v>4104</v>
      </c>
      <c r="U1236" s="17" t="s">
        <v>4105</v>
      </c>
      <c r="V1236" s="53">
        <v>1</v>
      </c>
      <c r="W1236" s="53">
        <v>150</v>
      </c>
      <c r="X1236" s="53">
        <v>860</v>
      </c>
      <c r="Y1236" s="53">
        <v>211</v>
      </c>
      <c r="Z1236" s="33" t="s">
        <v>106</v>
      </c>
      <c r="AA1236" s="33" t="s">
        <v>68</v>
      </c>
      <c r="AB1236" s="33" t="s">
        <v>3950</v>
      </c>
    </row>
    <row r="1237" s="11" customFormat="1" ht="53" customHeight="1" spans="1:28">
      <c r="A1237" s="17">
        <v>69</v>
      </c>
      <c r="B1237" s="17" t="s">
        <v>36</v>
      </c>
      <c r="C1237" s="33" t="s">
        <v>37</v>
      </c>
      <c r="D1237" s="33" t="s">
        <v>4106</v>
      </c>
      <c r="E1237" s="33" t="s">
        <v>39</v>
      </c>
      <c r="F1237" s="33" t="s">
        <v>40</v>
      </c>
      <c r="G1237" s="33" t="s">
        <v>41</v>
      </c>
      <c r="H1237" s="33" t="s">
        <v>3839</v>
      </c>
      <c r="I1237" s="33" t="s">
        <v>4107</v>
      </c>
      <c r="J1237" s="33" t="s">
        <v>56</v>
      </c>
      <c r="K1237" s="33" t="s">
        <v>44</v>
      </c>
      <c r="L1237" s="33" t="s">
        <v>300</v>
      </c>
      <c r="M1237" s="33" t="s">
        <v>301</v>
      </c>
      <c r="N1237" s="33" t="s">
        <v>47</v>
      </c>
      <c r="O1237" s="33">
        <v>12.5</v>
      </c>
      <c r="P1237" s="33">
        <v>12.5</v>
      </c>
      <c r="Q1237" s="33">
        <v>0</v>
      </c>
      <c r="R1237" s="33">
        <v>0</v>
      </c>
      <c r="S1237" s="33">
        <v>0</v>
      </c>
      <c r="T1237" s="33" t="s">
        <v>4108</v>
      </c>
      <c r="U1237" s="33" t="s">
        <v>4109</v>
      </c>
      <c r="V1237" s="33">
        <v>1</v>
      </c>
      <c r="W1237" s="33">
        <v>126</v>
      </c>
      <c r="X1237" s="33">
        <v>730</v>
      </c>
      <c r="Y1237" s="33">
        <v>15</v>
      </c>
      <c r="Z1237" s="33" t="s">
        <v>106</v>
      </c>
      <c r="AA1237" s="33" t="s">
        <v>68</v>
      </c>
      <c r="AB1237" s="33" t="s">
        <v>3991</v>
      </c>
    </row>
    <row r="1238" s="11" customFormat="1" ht="53" customHeight="1" spans="1:28">
      <c r="A1238" s="17">
        <v>70</v>
      </c>
      <c r="B1238" s="17" t="s">
        <v>36</v>
      </c>
      <c r="C1238" s="33" t="s">
        <v>37</v>
      </c>
      <c r="D1238" s="33" t="s">
        <v>4110</v>
      </c>
      <c r="E1238" s="33" t="s">
        <v>39</v>
      </c>
      <c r="F1238" s="33" t="s">
        <v>40</v>
      </c>
      <c r="G1238" s="33" t="s">
        <v>41</v>
      </c>
      <c r="H1238" s="33" t="s">
        <v>3839</v>
      </c>
      <c r="I1238" s="33" t="s">
        <v>4111</v>
      </c>
      <c r="J1238" s="33" t="s">
        <v>56</v>
      </c>
      <c r="K1238" s="33" t="s">
        <v>44</v>
      </c>
      <c r="L1238" s="33" t="s">
        <v>300</v>
      </c>
      <c r="M1238" s="33" t="s">
        <v>301</v>
      </c>
      <c r="N1238" s="33" t="s">
        <v>47</v>
      </c>
      <c r="O1238" s="33">
        <v>15</v>
      </c>
      <c r="P1238" s="33">
        <v>15</v>
      </c>
      <c r="Q1238" s="33">
        <v>0</v>
      </c>
      <c r="R1238" s="33">
        <v>0</v>
      </c>
      <c r="S1238" s="33">
        <v>0</v>
      </c>
      <c r="T1238" s="33" t="s">
        <v>4112</v>
      </c>
      <c r="U1238" s="33" t="s">
        <v>4113</v>
      </c>
      <c r="V1238" s="33">
        <v>1</v>
      </c>
      <c r="W1238" s="33">
        <v>89</v>
      </c>
      <c r="X1238" s="33">
        <v>532</v>
      </c>
      <c r="Y1238" s="33">
        <v>12</v>
      </c>
      <c r="Z1238" s="52">
        <v>0.96</v>
      </c>
      <c r="AA1238" s="33" t="s">
        <v>68</v>
      </c>
      <c r="AB1238" s="33" t="s">
        <v>3991</v>
      </c>
    </row>
    <row r="1239" s="11" customFormat="1" ht="53" customHeight="1" spans="1:28">
      <c r="A1239" s="17">
        <v>71</v>
      </c>
      <c r="B1239" s="17" t="s">
        <v>36</v>
      </c>
      <c r="C1239" s="33" t="s">
        <v>37</v>
      </c>
      <c r="D1239" s="33" t="s">
        <v>4114</v>
      </c>
      <c r="E1239" s="33" t="s">
        <v>39</v>
      </c>
      <c r="F1239" s="33" t="s">
        <v>40</v>
      </c>
      <c r="G1239" s="33" t="s">
        <v>41</v>
      </c>
      <c r="H1239" s="33" t="s">
        <v>3839</v>
      </c>
      <c r="I1239" s="33" t="s">
        <v>4115</v>
      </c>
      <c r="J1239" s="33" t="s">
        <v>56</v>
      </c>
      <c r="K1239" s="33" t="s">
        <v>44</v>
      </c>
      <c r="L1239" s="33" t="s">
        <v>45</v>
      </c>
      <c r="M1239" s="33" t="s">
        <v>46</v>
      </c>
      <c r="N1239" s="33" t="s">
        <v>47</v>
      </c>
      <c r="O1239" s="33">
        <v>28</v>
      </c>
      <c r="P1239" s="33">
        <v>28</v>
      </c>
      <c r="Q1239" s="33">
        <v>0</v>
      </c>
      <c r="R1239" s="33">
        <v>0</v>
      </c>
      <c r="S1239" s="33">
        <v>0</v>
      </c>
      <c r="T1239" s="33" t="s">
        <v>4116</v>
      </c>
      <c r="U1239" s="33" t="s">
        <v>4034</v>
      </c>
      <c r="V1239" s="33">
        <v>1</v>
      </c>
      <c r="W1239" s="33">
        <v>63</v>
      </c>
      <c r="X1239" s="33">
        <v>357</v>
      </c>
      <c r="Y1239" s="33">
        <v>10</v>
      </c>
      <c r="Z1239" s="33" t="s">
        <v>106</v>
      </c>
      <c r="AA1239" s="33" t="s">
        <v>68</v>
      </c>
      <c r="AB1239" s="33" t="s">
        <v>3991</v>
      </c>
    </row>
    <row r="1240" s="11" customFormat="1" ht="53" customHeight="1" spans="1:28">
      <c r="A1240" s="17">
        <v>72</v>
      </c>
      <c r="B1240" s="17" t="s">
        <v>36</v>
      </c>
      <c r="C1240" s="33" t="s">
        <v>37</v>
      </c>
      <c r="D1240" s="33" t="s">
        <v>4117</v>
      </c>
      <c r="E1240" s="33" t="s">
        <v>39</v>
      </c>
      <c r="F1240" s="33" t="s">
        <v>40</v>
      </c>
      <c r="G1240" s="33" t="s">
        <v>41</v>
      </c>
      <c r="H1240" s="33" t="s">
        <v>3839</v>
      </c>
      <c r="I1240" s="33" t="s">
        <v>4118</v>
      </c>
      <c r="J1240" s="33" t="s">
        <v>56</v>
      </c>
      <c r="K1240" s="33" t="s">
        <v>44</v>
      </c>
      <c r="L1240" s="33" t="s">
        <v>45</v>
      </c>
      <c r="M1240" s="33" t="s">
        <v>477</v>
      </c>
      <c r="N1240" s="33" t="s">
        <v>47</v>
      </c>
      <c r="O1240" s="33">
        <v>3.6</v>
      </c>
      <c r="P1240" s="33">
        <v>3.6</v>
      </c>
      <c r="Q1240" s="33">
        <v>0</v>
      </c>
      <c r="R1240" s="33">
        <v>0</v>
      </c>
      <c r="S1240" s="33">
        <v>0</v>
      </c>
      <c r="T1240" s="33" t="s">
        <v>4119</v>
      </c>
      <c r="U1240" s="33" t="s">
        <v>4120</v>
      </c>
      <c r="V1240" s="33">
        <v>1</v>
      </c>
      <c r="W1240" s="33">
        <v>135</v>
      </c>
      <c r="X1240" s="33">
        <v>821</v>
      </c>
      <c r="Y1240" s="33">
        <v>21</v>
      </c>
      <c r="Z1240" s="33" t="s">
        <v>106</v>
      </c>
      <c r="AA1240" s="33" t="s">
        <v>68</v>
      </c>
      <c r="AB1240" s="33" t="s">
        <v>3991</v>
      </c>
    </row>
    <row r="1241" s="11" customFormat="1" ht="53" customHeight="1" spans="1:28">
      <c r="A1241" s="17">
        <v>73</v>
      </c>
      <c r="B1241" s="17" t="s">
        <v>36</v>
      </c>
      <c r="C1241" s="33" t="s">
        <v>37</v>
      </c>
      <c r="D1241" s="33" t="s">
        <v>4121</v>
      </c>
      <c r="E1241" s="33" t="s">
        <v>39</v>
      </c>
      <c r="F1241" s="33" t="s">
        <v>40</v>
      </c>
      <c r="G1241" s="44" t="s">
        <v>41</v>
      </c>
      <c r="H1241" s="44" t="s">
        <v>3839</v>
      </c>
      <c r="I1241" s="44" t="s">
        <v>4065</v>
      </c>
      <c r="J1241" s="33" t="s">
        <v>103</v>
      </c>
      <c r="K1241" s="33" t="s">
        <v>44</v>
      </c>
      <c r="L1241" s="33" t="s">
        <v>300</v>
      </c>
      <c r="M1241" s="33" t="s">
        <v>301</v>
      </c>
      <c r="N1241" s="33" t="s">
        <v>47</v>
      </c>
      <c r="O1241" s="33">
        <v>7</v>
      </c>
      <c r="P1241" s="33">
        <v>7</v>
      </c>
      <c r="Q1241" s="33">
        <v>0</v>
      </c>
      <c r="R1241" s="33">
        <v>0</v>
      </c>
      <c r="S1241" s="33">
        <v>0</v>
      </c>
      <c r="T1241" s="33" t="s">
        <v>4122</v>
      </c>
      <c r="U1241" s="33" t="s">
        <v>4123</v>
      </c>
      <c r="V1241" s="33">
        <v>1</v>
      </c>
      <c r="W1241" s="44">
        <v>60</v>
      </c>
      <c r="X1241" s="33">
        <v>228</v>
      </c>
      <c r="Y1241" s="125">
        <v>63</v>
      </c>
      <c r="Z1241" s="52">
        <v>0.96</v>
      </c>
      <c r="AA1241" s="33" t="s">
        <v>68</v>
      </c>
      <c r="AB1241" s="33" t="s">
        <v>3926</v>
      </c>
    </row>
    <row r="1242" s="11" customFormat="1" ht="53" customHeight="1" spans="1:28">
      <c r="A1242" s="17">
        <v>74</v>
      </c>
      <c r="B1242" s="17" t="s">
        <v>36</v>
      </c>
      <c r="C1242" s="33" t="s">
        <v>37</v>
      </c>
      <c r="D1242" s="33" t="s">
        <v>4124</v>
      </c>
      <c r="E1242" s="33" t="s">
        <v>39</v>
      </c>
      <c r="F1242" s="33" t="s">
        <v>40</v>
      </c>
      <c r="G1242" s="33" t="s">
        <v>41</v>
      </c>
      <c r="H1242" s="33" t="s">
        <v>3839</v>
      </c>
      <c r="I1242" s="44" t="s">
        <v>4125</v>
      </c>
      <c r="J1242" s="33" t="s">
        <v>103</v>
      </c>
      <c r="K1242" s="33" t="s">
        <v>44</v>
      </c>
      <c r="L1242" s="33" t="s">
        <v>455</v>
      </c>
      <c r="M1242" s="33" t="s">
        <v>552</v>
      </c>
      <c r="N1242" s="17" t="s">
        <v>47</v>
      </c>
      <c r="O1242" s="44">
        <v>15</v>
      </c>
      <c r="P1242" s="44">
        <v>15</v>
      </c>
      <c r="Q1242" s="33">
        <v>0</v>
      </c>
      <c r="R1242" s="33">
        <v>0</v>
      </c>
      <c r="S1242" s="33">
        <v>0</v>
      </c>
      <c r="T1242" s="33" t="s">
        <v>4126</v>
      </c>
      <c r="U1242" s="17" t="s">
        <v>4127</v>
      </c>
      <c r="V1242" s="44">
        <v>1</v>
      </c>
      <c r="W1242" s="44">
        <v>126</v>
      </c>
      <c r="X1242" s="44">
        <v>446</v>
      </c>
      <c r="Y1242" s="44">
        <v>108</v>
      </c>
      <c r="Z1242" s="33" t="s">
        <v>106</v>
      </c>
      <c r="AA1242" s="33" t="s">
        <v>68</v>
      </c>
      <c r="AB1242" s="33" t="s">
        <v>3926</v>
      </c>
    </row>
    <row r="1243" s="11" customFormat="1" ht="53" customHeight="1" spans="1:28">
      <c r="A1243" s="17">
        <v>75</v>
      </c>
      <c r="B1243" s="17" t="s">
        <v>60</v>
      </c>
      <c r="C1243" s="33" t="s">
        <v>37</v>
      </c>
      <c r="D1243" s="33" t="s">
        <v>4128</v>
      </c>
      <c r="E1243" s="33" t="s">
        <v>39</v>
      </c>
      <c r="F1243" s="33" t="s">
        <v>40</v>
      </c>
      <c r="G1243" s="81" t="s">
        <v>41</v>
      </c>
      <c r="H1243" s="81" t="s">
        <v>3839</v>
      </c>
      <c r="I1243" s="33" t="s">
        <v>4129</v>
      </c>
      <c r="J1243" s="33" t="s">
        <v>43</v>
      </c>
      <c r="K1243" s="42" t="s">
        <v>63</v>
      </c>
      <c r="L1243" s="42" t="s">
        <v>173</v>
      </c>
      <c r="M1243" s="42" t="s">
        <v>65</v>
      </c>
      <c r="N1243" s="33" t="s">
        <v>47</v>
      </c>
      <c r="O1243" s="33">
        <v>68</v>
      </c>
      <c r="P1243" s="33">
        <v>68</v>
      </c>
      <c r="Q1243" s="33">
        <v>0</v>
      </c>
      <c r="R1243" s="33">
        <v>0</v>
      </c>
      <c r="S1243" s="33">
        <v>0</v>
      </c>
      <c r="T1243" s="33" t="s">
        <v>4130</v>
      </c>
      <c r="U1243" s="33" t="s">
        <v>4131</v>
      </c>
      <c r="V1243" s="33">
        <v>1</v>
      </c>
      <c r="W1243" s="53">
        <v>548</v>
      </c>
      <c r="X1243" s="53">
        <v>2145</v>
      </c>
      <c r="Y1243" s="53">
        <v>350</v>
      </c>
      <c r="Z1243" s="33" t="s">
        <v>106</v>
      </c>
      <c r="AA1243" s="33" t="s">
        <v>68</v>
      </c>
      <c r="AB1243" s="33" t="s">
        <v>3970</v>
      </c>
    </row>
    <row r="1244" s="11" customFormat="1" ht="53" customHeight="1" spans="1:28">
      <c r="A1244" s="17">
        <v>76</v>
      </c>
      <c r="B1244" s="17" t="s">
        <v>36</v>
      </c>
      <c r="C1244" s="33" t="s">
        <v>37</v>
      </c>
      <c r="D1244" s="23" t="s">
        <v>4132</v>
      </c>
      <c r="E1244" s="33" t="s">
        <v>39</v>
      </c>
      <c r="F1244" s="33" t="s">
        <v>40</v>
      </c>
      <c r="G1244" s="81" t="s">
        <v>41</v>
      </c>
      <c r="H1244" s="81" t="s">
        <v>3839</v>
      </c>
      <c r="I1244" s="44" t="s">
        <v>4133</v>
      </c>
      <c r="J1244" s="17" t="s">
        <v>103</v>
      </c>
      <c r="K1244" s="42" t="s">
        <v>44</v>
      </c>
      <c r="L1244" s="42" t="s">
        <v>511</v>
      </c>
      <c r="M1244" s="33" t="s">
        <v>301</v>
      </c>
      <c r="N1244" s="17" t="s">
        <v>47</v>
      </c>
      <c r="O1244" s="33">
        <v>10.5</v>
      </c>
      <c r="P1244" s="33">
        <v>10.5</v>
      </c>
      <c r="Q1244" s="33">
        <v>0</v>
      </c>
      <c r="R1244" s="33">
        <v>0</v>
      </c>
      <c r="S1244" s="33">
        <v>0</v>
      </c>
      <c r="T1244" s="119" t="s">
        <v>4134</v>
      </c>
      <c r="U1244" s="70" t="s">
        <v>3899</v>
      </c>
      <c r="V1244" s="70">
        <v>1</v>
      </c>
      <c r="W1244" s="70">
        <v>134</v>
      </c>
      <c r="X1244" s="70">
        <v>474</v>
      </c>
      <c r="Y1244" s="70">
        <v>70</v>
      </c>
      <c r="Z1244" s="51">
        <v>0.96</v>
      </c>
      <c r="AA1244" s="70" t="s">
        <v>186</v>
      </c>
      <c r="AB1244" s="81" t="s">
        <v>3883</v>
      </c>
    </row>
    <row r="1245" s="11" customFormat="1" ht="53" customHeight="1" spans="1:28">
      <c r="A1245" s="17">
        <v>77</v>
      </c>
      <c r="B1245" s="17" t="s">
        <v>36</v>
      </c>
      <c r="C1245" s="34" t="s">
        <v>37</v>
      </c>
      <c r="D1245" s="33" t="s">
        <v>4135</v>
      </c>
      <c r="E1245" s="33" t="s">
        <v>39</v>
      </c>
      <c r="F1245" s="33" t="s">
        <v>40</v>
      </c>
      <c r="G1245" s="33" t="s">
        <v>41</v>
      </c>
      <c r="H1245" s="17" t="s">
        <v>3839</v>
      </c>
      <c r="I1245" s="33" t="s">
        <v>3909</v>
      </c>
      <c r="J1245" s="17" t="s">
        <v>103</v>
      </c>
      <c r="K1245" s="42" t="s">
        <v>44</v>
      </c>
      <c r="L1245" s="33" t="s">
        <v>150</v>
      </c>
      <c r="M1245" s="33" t="s">
        <v>552</v>
      </c>
      <c r="N1245" s="17" t="s">
        <v>47</v>
      </c>
      <c r="O1245" s="33">
        <v>8.7</v>
      </c>
      <c r="P1245" s="33">
        <v>8.7</v>
      </c>
      <c r="Q1245" s="33">
        <v>0</v>
      </c>
      <c r="R1245" s="33">
        <v>0</v>
      </c>
      <c r="S1245" s="33">
        <v>0</v>
      </c>
      <c r="T1245" s="33" t="s">
        <v>4136</v>
      </c>
      <c r="U1245" s="33" t="s">
        <v>4137</v>
      </c>
      <c r="V1245" s="33">
        <v>1</v>
      </c>
      <c r="W1245" s="33">
        <v>665</v>
      </c>
      <c r="X1245" s="33">
        <v>2414</v>
      </c>
      <c r="Y1245" s="33">
        <v>419</v>
      </c>
      <c r="Z1245" s="51">
        <v>0.96</v>
      </c>
      <c r="AA1245" s="70" t="s">
        <v>68</v>
      </c>
      <c r="AB1245" s="81" t="s">
        <v>3883</v>
      </c>
    </row>
    <row r="1246" s="11" customFormat="1" ht="53" customHeight="1" spans="1:28">
      <c r="A1246" s="17">
        <v>78</v>
      </c>
      <c r="B1246" s="17" t="s">
        <v>36</v>
      </c>
      <c r="C1246" s="17" t="s">
        <v>37</v>
      </c>
      <c r="D1246" s="17" t="s">
        <v>4138</v>
      </c>
      <c r="E1246" s="33" t="s">
        <v>39</v>
      </c>
      <c r="F1246" s="33" t="s">
        <v>40</v>
      </c>
      <c r="G1246" s="33" t="s">
        <v>41</v>
      </c>
      <c r="H1246" s="17" t="s">
        <v>3839</v>
      </c>
      <c r="I1246" s="17" t="s">
        <v>4139</v>
      </c>
      <c r="J1246" s="33" t="s">
        <v>43</v>
      </c>
      <c r="K1246" s="17" t="s">
        <v>44</v>
      </c>
      <c r="L1246" s="17" t="s">
        <v>45</v>
      </c>
      <c r="M1246" s="17" t="s">
        <v>46</v>
      </c>
      <c r="N1246" s="17" t="s">
        <v>47</v>
      </c>
      <c r="O1246" s="17">
        <v>5.5</v>
      </c>
      <c r="P1246" s="17">
        <v>5.5</v>
      </c>
      <c r="Q1246" s="17">
        <v>0</v>
      </c>
      <c r="R1246" s="17">
        <v>0</v>
      </c>
      <c r="S1246" s="17">
        <v>0</v>
      </c>
      <c r="T1246" s="17" t="s">
        <v>4140</v>
      </c>
      <c r="U1246" s="17" t="s">
        <v>4141</v>
      </c>
      <c r="V1246" s="17">
        <v>1</v>
      </c>
      <c r="W1246" s="17">
        <v>104</v>
      </c>
      <c r="X1246" s="17">
        <v>480</v>
      </c>
      <c r="Y1246" s="17">
        <v>207</v>
      </c>
      <c r="Z1246" s="17" t="s">
        <v>106</v>
      </c>
      <c r="AA1246" s="17" t="s">
        <v>68</v>
      </c>
      <c r="AB1246" s="33" t="s">
        <v>3844</v>
      </c>
    </row>
    <row r="1247" s="11" customFormat="1" ht="53" customHeight="1" spans="1:28">
      <c r="A1247" s="17">
        <v>79</v>
      </c>
      <c r="B1247" s="17" t="s">
        <v>36</v>
      </c>
      <c r="C1247" s="17" t="s">
        <v>37</v>
      </c>
      <c r="D1247" s="17" t="s">
        <v>4142</v>
      </c>
      <c r="E1247" s="33" t="s">
        <v>39</v>
      </c>
      <c r="F1247" s="33" t="s">
        <v>40</v>
      </c>
      <c r="G1247" s="33" t="s">
        <v>41</v>
      </c>
      <c r="H1247" s="17" t="s">
        <v>3839</v>
      </c>
      <c r="I1247" s="17" t="s">
        <v>3862</v>
      </c>
      <c r="J1247" s="33" t="s">
        <v>43</v>
      </c>
      <c r="K1247" s="17" t="s">
        <v>44</v>
      </c>
      <c r="L1247" s="17" t="s">
        <v>45</v>
      </c>
      <c r="M1247" s="17" t="s">
        <v>46</v>
      </c>
      <c r="N1247" s="17" t="s">
        <v>47</v>
      </c>
      <c r="O1247" s="17">
        <v>32</v>
      </c>
      <c r="P1247" s="17">
        <v>32</v>
      </c>
      <c r="Q1247" s="17">
        <v>0</v>
      </c>
      <c r="R1247" s="17">
        <v>0</v>
      </c>
      <c r="S1247" s="17">
        <v>0</v>
      </c>
      <c r="T1247" s="17" t="s">
        <v>4143</v>
      </c>
      <c r="U1247" s="17" t="s">
        <v>4144</v>
      </c>
      <c r="V1247" s="17">
        <v>1</v>
      </c>
      <c r="W1247" s="17">
        <v>259</v>
      </c>
      <c r="X1247" s="17">
        <v>1256</v>
      </c>
      <c r="Y1247" s="17">
        <v>166</v>
      </c>
      <c r="Z1247" s="17" t="s">
        <v>106</v>
      </c>
      <c r="AA1247" s="17" t="s">
        <v>68</v>
      </c>
      <c r="AB1247" s="33" t="s">
        <v>3844</v>
      </c>
    </row>
    <row r="1248" s="11" customFormat="1" ht="53" customHeight="1" spans="1:28">
      <c r="A1248" s="17">
        <v>80</v>
      </c>
      <c r="B1248" s="17" t="s">
        <v>36</v>
      </c>
      <c r="C1248" s="33" t="s">
        <v>37</v>
      </c>
      <c r="D1248" s="33" t="s">
        <v>4145</v>
      </c>
      <c r="E1248" s="33" t="s">
        <v>39</v>
      </c>
      <c r="F1248" s="33" t="s">
        <v>40</v>
      </c>
      <c r="G1248" s="33" t="s">
        <v>41</v>
      </c>
      <c r="H1248" s="17" t="s">
        <v>3839</v>
      </c>
      <c r="I1248" s="44" t="s">
        <v>4146</v>
      </c>
      <c r="J1248" s="33" t="s">
        <v>103</v>
      </c>
      <c r="K1248" s="17" t="s">
        <v>44</v>
      </c>
      <c r="L1248" s="33" t="s">
        <v>300</v>
      </c>
      <c r="M1248" s="33" t="s">
        <v>301</v>
      </c>
      <c r="N1248" s="17" t="s">
        <v>47</v>
      </c>
      <c r="O1248" s="44">
        <v>32</v>
      </c>
      <c r="P1248" s="44">
        <v>32</v>
      </c>
      <c r="Q1248" s="33">
        <v>0</v>
      </c>
      <c r="R1248" s="33">
        <v>0</v>
      </c>
      <c r="S1248" s="33">
        <v>0</v>
      </c>
      <c r="T1248" s="69" t="s">
        <v>4147</v>
      </c>
      <c r="U1248" s="43" t="s">
        <v>4148</v>
      </c>
      <c r="V1248" s="44">
        <v>1</v>
      </c>
      <c r="W1248" s="44">
        <v>128</v>
      </c>
      <c r="X1248" s="44">
        <v>536</v>
      </c>
      <c r="Y1248" s="44">
        <v>130</v>
      </c>
      <c r="Z1248" s="33" t="s">
        <v>106</v>
      </c>
      <c r="AA1248" s="33" t="s">
        <v>68</v>
      </c>
      <c r="AB1248" s="33" t="s">
        <v>3926</v>
      </c>
    </row>
    <row r="1249" s="11" customFormat="1" ht="53" customHeight="1" spans="1:28">
      <c r="A1249" s="17">
        <v>81</v>
      </c>
      <c r="B1249" s="17" t="s">
        <v>36</v>
      </c>
      <c r="C1249" s="33" t="s">
        <v>37</v>
      </c>
      <c r="D1249" s="33" t="s">
        <v>4149</v>
      </c>
      <c r="E1249" s="33" t="s">
        <v>39</v>
      </c>
      <c r="F1249" s="33" t="s">
        <v>40</v>
      </c>
      <c r="G1249" s="33" t="s">
        <v>41</v>
      </c>
      <c r="H1249" s="17" t="s">
        <v>3839</v>
      </c>
      <c r="I1249" s="44" t="s">
        <v>4150</v>
      </c>
      <c r="J1249" s="33" t="s">
        <v>56</v>
      </c>
      <c r="K1249" s="33" t="s">
        <v>44</v>
      </c>
      <c r="L1249" s="33" t="s">
        <v>300</v>
      </c>
      <c r="M1249" s="33" t="s">
        <v>301</v>
      </c>
      <c r="N1249" s="33" t="s">
        <v>47</v>
      </c>
      <c r="O1249" s="17">
        <v>58</v>
      </c>
      <c r="P1249" s="17">
        <v>58</v>
      </c>
      <c r="Q1249" s="17">
        <v>0</v>
      </c>
      <c r="R1249" s="17">
        <v>0</v>
      </c>
      <c r="S1249" s="17">
        <v>0</v>
      </c>
      <c r="T1249" s="33" t="s">
        <v>4151</v>
      </c>
      <c r="U1249" s="33" t="s">
        <v>4152</v>
      </c>
      <c r="V1249" s="33">
        <v>1</v>
      </c>
      <c r="W1249" s="33">
        <v>68</v>
      </c>
      <c r="X1249" s="33">
        <v>335</v>
      </c>
      <c r="Y1249" s="33">
        <v>38</v>
      </c>
      <c r="Z1249" s="52">
        <v>0.96</v>
      </c>
      <c r="AA1249" s="33" t="s">
        <v>68</v>
      </c>
      <c r="AB1249" s="33" t="s">
        <v>3991</v>
      </c>
    </row>
    <row r="1250" s="11" customFormat="1" ht="53" customHeight="1" spans="1:28">
      <c r="A1250" s="17">
        <v>82</v>
      </c>
      <c r="B1250" s="17" t="s">
        <v>36</v>
      </c>
      <c r="C1250" s="17" t="s">
        <v>37</v>
      </c>
      <c r="D1250" s="17" t="s">
        <v>4153</v>
      </c>
      <c r="E1250" s="33" t="s">
        <v>39</v>
      </c>
      <c r="F1250" s="33" t="s">
        <v>40</v>
      </c>
      <c r="G1250" s="33" t="s">
        <v>41</v>
      </c>
      <c r="H1250" s="17" t="s">
        <v>3839</v>
      </c>
      <c r="I1250" s="17" t="s">
        <v>4073</v>
      </c>
      <c r="J1250" s="33" t="s">
        <v>103</v>
      </c>
      <c r="K1250" s="17" t="s">
        <v>44</v>
      </c>
      <c r="L1250" s="17" t="s">
        <v>235</v>
      </c>
      <c r="M1250" s="17" t="s">
        <v>301</v>
      </c>
      <c r="N1250" s="17" t="s">
        <v>47</v>
      </c>
      <c r="O1250" s="17">
        <v>10</v>
      </c>
      <c r="P1250" s="17">
        <v>10</v>
      </c>
      <c r="Q1250" s="33">
        <v>0</v>
      </c>
      <c r="R1250" s="33">
        <v>0</v>
      </c>
      <c r="S1250" s="33">
        <v>0</v>
      </c>
      <c r="T1250" s="17" t="s">
        <v>4154</v>
      </c>
      <c r="U1250" s="17" t="s">
        <v>4155</v>
      </c>
      <c r="V1250" s="17">
        <v>1</v>
      </c>
      <c r="W1250" s="17">
        <v>60</v>
      </c>
      <c r="X1250" s="17">
        <v>260</v>
      </c>
      <c r="Y1250" s="17">
        <v>65</v>
      </c>
      <c r="Z1250" s="17" t="s">
        <v>106</v>
      </c>
      <c r="AA1250" s="17" t="s">
        <v>68</v>
      </c>
      <c r="AB1250" s="33" t="s">
        <v>3950</v>
      </c>
    </row>
    <row r="1251" s="11" customFormat="1" ht="53" customHeight="1" spans="1:28">
      <c r="A1251" s="17">
        <v>83</v>
      </c>
      <c r="B1251" s="17" t="s">
        <v>36</v>
      </c>
      <c r="C1251" s="17" t="s">
        <v>37</v>
      </c>
      <c r="D1251" s="17" t="s">
        <v>4156</v>
      </c>
      <c r="E1251" s="33" t="s">
        <v>39</v>
      </c>
      <c r="F1251" s="33" t="s">
        <v>40</v>
      </c>
      <c r="G1251" s="33" t="s">
        <v>41</v>
      </c>
      <c r="H1251" s="17" t="s">
        <v>3839</v>
      </c>
      <c r="I1251" s="17" t="s">
        <v>3952</v>
      </c>
      <c r="J1251" s="33" t="s">
        <v>103</v>
      </c>
      <c r="K1251" s="17" t="s">
        <v>44</v>
      </c>
      <c r="L1251" s="17" t="s">
        <v>235</v>
      </c>
      <c r="M1251" s="17" t="s">
        <v>301</v>
      </c>
      <c r="N1251" s="17" t="s">
        <v>47</v>
      </c>
      <c r="O1251" s="17">
        <v>9</v>
      </c>
      <c r="P1251" s="17">
        <v>9</v>
      </c>
      <c r="Q1251" s="33">
        <v>0</v>
      </c>
      <c r="R1251" s="33">
        <v>0</v>
      </c>
      <c r="S1251" s="33">
        <v>0</v>
      </c>
      <c r="T1251" s="17" t="s">
        <v>4157</v>
      </c>
      <c r="U1251" s="17" t="s">
        <v>4158</v>
      </c>
      <c r="V1251" s="17">
        <v>1</v>
      </c>
      <c r="W1251" s="17">
        <v>56</v>
      </c>
      <c r="X1251" s="17">
        <v>240</v>
      </c>
      <c r="Y1251" s="17">
        <v>54</v>
      </c>
      <c r="Z1251" s="17" t="s">
        <v>106</v>
      </c>
      <c r="AA1251" s="17" t="s">
        <v>68</v>
      </c>
      <c r="AB1251" s="33" t="s">
        <v>3950</v>
      </c>
    </row>
    <row r="1252" s="11" customFormat="1" ht="53" customHeight="1" spans="1:28">
      <c r="A1252" s="17">
        <v>84</v>
      </c>
      <c r="B1252" s="17" t="s">
        <v>60</v>
      </c>
      <c r="C1252" s="33" t="s">
        <v>37</v>
      </c>
      <c r="D1252" s="33" t="s">
        <v>4159</v>
      </c>
      <c r="E1252" s="33" t="s">
        <v>39</v>
      </c>
      <c r="F1252" s="33" t="s">
        <v>40</v>
      </c>
      <c r="G1252" s="33" t="s">
        <v>41</v>
      </c>
      <c r="H1252" s="33" t="s">
        <v>3839</v>
      </c>
      <c r="I1252" s="33" t="s">
        <v>4077</v>
      </c>
      <c r="J1252" s="33" t="s">
        <v>56</v>
      </c>
      <c r="K1252" s="42" t="s">
        <v>63</v>
      </c>
      <c r="L1252" s="42" t="s">
        <v>173</v>
      </c>
      <c r="M1252" s="42" t="s">
        <v>65</v>
      </c>
      <c r="N1252" s="33" t="s">
        <v>47</v>
      </c>
      <c r="O1252" s="33">
        <v>22</v>
      </c>
      <c r="P1252" s="33">
        <v>22</v>
      </c>
      <c r="Q1252" s="33">
        <v>0</v>
      </c>
      <c r="R1252" s="33">
        <v>0</v>
      </c>
      <c r="S1252" s="33">
        <v>0</v>
      </c>
      <c r="T1252" s="33" t="s">
        <v>4160</v>
      </c>
      <c r="U1252" s="33" t="s">
        <v>4161</v>
      </c>
      <c r="V1252" s="33">
        <v>1</v>
      </c>
      <c r="W1252" s="33">
        <v>135</v>
      </c>
      <c r="X1252" s="33">
        <v>821</v>
      </c>
      <c r="Y1252" s="33">
        <v>21</v>
      </c>
      <c r="Z1252" s="33" t="s">
        <v>106</v>
      </c>
      <c r="AA1252" s="33" t="s">
        <v>68</v>
      </c>
      <c r="AB1252" s="33" t="s">
        <v>3991</v>
      </c>
    </row>
    <row r="1253" s="11" customFormat="1" ht="53" customHeight="1" spans="1:28">
      <c r="A1253" s="17">
        <v>85</v>
      </c>
      <c r="B1253" s="17" t="s">
        <v>36</v>
      </c>
      <c r="C1253" s="17" t="s">
        <v>37</v>
      </c>
      <c r="D1253" s="17" t="s">
        <v>4162</v>
      </c>
      <c r="E1253" s="33" t="s">
        <v>39</v>
      </c>
      <c r="F1253" s="33" t="s">
        <v>40</v>
      </c>
      <c r="G1253" s="33" t="s">
        <v>41</v>
      </c>
      <c r="H1253" s="17" t="s">
        <v>3839</v>
      </c>
      <c r="I1253" s="17" t="s">
        <v>4163</v>
      </c>
      <c r="J1253" s="17" t="s">
        <v>1255</v>
      </c>
      <c r="K1253" s="17" t="s">
        <v>44</v>
      </c>
      <c r="L1253" s="17" t="s">
        <v>300</v>
      </c>
      <c r="M1253" s="17" t="s">
        <v>301</v>
      </c>
      <c r="N1253" s="17" t="s">
        <v>47</v>
      </c>
      <c r="O1253" s="17">
        <v>2.1</v>
      </c>
      <c r="P1253" s="17">
        <v>2.1</v>
      </c>
      <c r="Q1253" s="17">
        <v>0</v>
      </c>
      <c r="R1253" s="17">
        <v>0</v>
      </c>
      <c r="S1253" s="17">
        <v>0</v>
      </c>
      <c r="T1253" s="17" t="s">
        <v>4164</v>
      </c>
      <c r="U1253" s="17" t="s">
        <v>3937</v>
      </c>
      <c r="V1253" s="17">
        <v>1</v>
      </c>
      <c r="W1253" s="17">
        <v>60</v>
      </c>
      <c r="X1253" s="17">
        <v>228</v>
      </c>
      <c r="Y1253" s="17">
        <v>63</v>
      </c>
      <c r="Z1253" s="17" t="s">
        <v>106</v>
      </c>
      <c r="AA1253" s="17" t="s">
        <v>68</v>
      </c>
      <c r="AB1253" s="17" t="s">
        <v>4007</v>
      </c>
    </row>
    <row r="1254" s="11" customFormat="1" ht="53" customHeight="1" spans="1:28">
      <c r="A1254" s="17">
        <v>86</v>
      </c>
      <c r="B1254" s="17" t="s">
        <v>36</v>
      </c>
      <c r="C1254" s="17" t="s">
        <v>37</v>
      </c>
      <c r="D1254" s="17" t="s">
        <v>4165</v>
      </c>
      <c r="E1254" s="33" t="s">
        <v>39</v>
      </c>
      <c r="F1254" s="33" t="s">
        <v>40</v>
      </c>
      <c r="G1254" s="33" t="s">
        <v>41</v>
      </c>
      <c r="H1254" s="17" t="s">
        <v>3839</v>
      </c>
      <c r="I1254" s="17" t="s">
        <v>4166</v>
      </c>
      <c r="J1254" s="17" t="s">
        <v>1255</v>
      </c>
      <c r="K1254" s="17" t="s">
        <v>44</v>
      </c>
      <c r="L1254" s="17" t="s">
        <v>326</v>
      </c>
      <c r="M1254" s="17" t="s">
        <v>477</v>
      </c>
      <c r="N1254" s="17" t="s">
        <v>47</v>
      </c>
      <c r="O1254" s="17">
        <v>30</v>
      </c>
      <c r="P1254" s="17">
        <v>30</v>
      </c>
      <c r="Q1254" s="17">
        <v>0</v>
      </c>
      <c r="R1254" s="17">
        <v>0</v>
      </c>
      <c r="S1254" s="17">
        <v>0</v>
      </c>
      <c r="T1254" s="17" t="s">
        <v>4167</v>
      </c>
      <c r="U1254" s="17" t="s">
        <v>4168</v>
      </c>
      <c r="V1254" s="17">
        <v>1</v>
      </c>
      <c r="W1254" s="17">
        <v>410</v>
      </c>
      <c r="X1254" s="17">
        <v>1500</v>
      </c>
      <c r="Y1254" s="17">
        <v>100</v>
      </c>
      <c r="Z1254" s="17" t="s">
        <v>106</v>
      </c>
      <c r="AA1254" s="17" t="s">
        <v>4080</v>
      </c>
      <c r="AB1254" s="17" t="s">
        <v>4007</v>
      </c>
    </row>
    <row r="1255" s="11" customFormat="1" ht="53" customHeight="1" spans="1:28">
      <c r="A1255" s="17">
        <v>87</v>
      </c>
      <c r="B1255" s="17" t="s">
        <v>36</v>
      </c>
      <c r="C1255" s="17" t="s">
        <v>37</v>
      </c>
      <c r="D1255" s="17" t="s">
        <v>4169</v>
      </c>
      <c r="E1255" s="33" t="s">
        <v>39</v>
      </c>
      <c r="F1255" s="33" t="s">
        <v>40</v>
      </c>
      <c r="G1255" s="33" t="s">
        <v>41</v>
      </c>
      <c r="H1255" s="17" t="s">
        <v>3839</v>
      </c>
      <c r="I1255" s="17" t="s">
        <v>4170</v>
      </c>
      <c r="J1255" s="33" t="s">
        <v>103</v>
      </c>
      <c r="K1255" s="42" t="s">
        <v>44</v>
      </c>
      <c r="L1255" s="33" t="s">
        <v>455</v>
      </c>
      <c r="M1255" s="33" t="s">
        <v>3984</v>
      </c>
      <c r="N1255" s="33" t="s">
        <v>47</v>
      </c>
      <c r="O1255" s="17">
        <v>10</v>
      </c>
      <c r="P1255" s="17">
        <v>10</v>
      </c>
      <c r="Q1255" s="17">
        <v>0</v>
      </c>
      <c r="R1255" s="17">
        <v>0</v>
      </c>
      <c r="S1255" s="17">
        <v>0</v>
      </c>
      <c r="T1255" s="17" t="s">
        <v>4171</v>
      </c>
      <c r="U1255" s="33" t="s">
        <v>4172</v>
      </c>
      <c r="V1255" s="17">
        <v>1</v>
      </c>
      <c r="W1255" s="17">
        <v>58</v>
      </c>
      <c r="X1255" s="17">
        <v>224</v>
      </c>
      <c r="Y1255" s="17">
        <v>56</v>
      </c>
      <c r="Z1255" s="33" t="s">
        <v>106</v>
      </c>
      <c r="AA1255" s="33" t="s">
        <v>68</v>
      </c>
      <c r="AB1255" s="33" t="s">
        <v>3970</v>
      </c>
    </row>
    <row r="1256" s="11" customFormat="1" ht="72" spans="1:28">
      <c r="A1256" s="17">
        <v>88</v>
      </c>
      <c r="B1256" s="17" t="s">
        <v>36</v>
      </c>
      <c r="C1256" s="17" t="s">
        <v>37</v>
      </c>
      <c r="D1256" s="17" t="s">
        <v>4173</v>
      </c>
      <c r="E1256" s="33" t="s">
        <v>39</v>
      </c>
      <c r="F1256" s="33" t="s">
        <v>40</v>
      </c>
      <c r="G1256" s="33" t="s">
        <v>41</v>
      </c>
      <c r="H1256" s="17" t="s">
        <v>3839</v>
      </c>
      <c r="I1256" s="17" t="s">
        <v>4139</v>
      </c>
      <c r="J1256" s="33" t="s">
        <v>43</v>
      </c>
      <c r="K1256" s="17" t="s">
        <v>44</v>
      </c>
      <c r="L1256" s="17" t="s">
        <v>45</v>
      </c>
      <c r="M1256" s="17" t="s">
        <v>46</v>
      </c>
      <c r="N1256" s="17" t="s">
        <v>47</v>
      </c>
      <c r="O1256" s="17">
        <v>6.5</v>
      </c>
      <c r="P1256" s="17">
        <v>6.5</v>
      </c>
      <c r="Q1256" s="17">
        <v>0</v>
      </c>
      <c r="R1256" s="17">
        <v>0</v>
      </c>
      <c r="S1256" s="17">
        <v>0</v>
      </c>
      <c r="T1256" s="17" t="s">
        <v>4174</v>
      </c>
      <c r="U1256" s="17" t="s">
        <v>4175</v>
      </c>
      <c r="V1256" s="17">
        <v>1</v>
      </c>
      <c r="W1256" s="17">
        <v>116</v>
      </c>
      <c r="X1256" s="17">
        <v>534</v>
      </c>
      <c r="Y1256" s="17">
        <v>219</v>
      </c>
      <c r="Z1256" s="17" t="s">
        <v>106</v>
      </c>
      <c r="AA1256" s="17" t="s">
        <v>68</v>
      </c>
      <c r="AB1256" s="33" t="s">
        <v>3844</v>
      </c>
    </row>
    <row r="1257" s="11" customFormat="1" ht="53" customHeight="1" spans="1:28">
      <c r="A1257" s="17">
        <v>89</v>
      </c>
      <c r="B1257" s="17" t="s">
        <v>36</v>
      </c>
      <c r="C1257" s="34" t="s">
        <v>37</v>
      </c>
      <c r="D1257" s="33" t="s">
        <v>4176</v>
      </c>
      <c r="E1257" s="33" t="s">
        <v>39</v>
      </c>
      <c r="F1257" s="33" t="s">
        <v>40</v>
      </c>
      <c r="G1257" s="33" t="s">
        <v>41</v>
      </c>
      <c r="H1257" s="17" t="s">
        <v>3839</v>
      </c>
      <c r="I1257" s="33" t="s">
        <v>4009</v>
      </c>
      <c r="J1257" s="33" t="s">
        <v>1255</v>
      </c>
      <c r="K1257" s="42" t="s">
        <v>44</v>
      </c>
      <c r="L1257" s="33" t="s">
        <v>150</v>
      </c>
      <c r="M1257" s="33" t="s">
        <v>552</v>
      </c>
      <c r="N1257" s="17" t="s">
        <v>47</v>
      </c>
      <c r="O1257" s="33">
        <v>20</v>
      </c>
      <c r="P1257" s="33">
        <v>20</v>
      </c>
      <c r="Q1257" s="33">
        <v>0</v>
      </c>
      <c r="R1257" s="33">
        <v>0</v>
      </c>
      <c r="S1257" s="33">
        <v>0</v>
      </c>
      <c r="T1257" s="33" t="s">
        <v>4177</v>
      </c>
      <c r="U1257" s="33" t="s">
        <v>4011</v>
      </c>
      <c r="V1257" s="44">
        <v>1</v>
      </c>
      <c r="W1257" s="48">
        <v>10</v>
      </c>
      <c r="X1257" s="48">
        <v>50</v>
      </c>
      <c r="Y1257" s="48">
        <v>4</v>
      </c>
      <c r="Z1257" s="37" t="s">
        <v>106</v>
      </c>
      <c r="AA1257" s="33" t="s">
        <v>68</v>
      </c>
      <c r="AB1257" s="17" t="s">
        <v>4007</v>
      </c>
    </row>
    <row r="1258" s="13" customFormat="1" ht="60" spans="1:28">
      <c r="A1258" s="17">
        <v>90</v>
      </c>
      <c r="B1258" s="17" t="s">
        <v>36</v>
      </c>
      <c r="C1258" s="33" t="s">
        <v>37</v>
      </c>
      <c r="D1258" s="17" t="s">
        <v>4178</v>
      </c>
      <c r="E1258" s="17" t="s">
        <v>39</v>
      </c>
      <c r="F1258" s="33" t="s">
        <v>40</v>
      </c>
      <c r="G1258" s="17" t="s">
        <v>41</v>
      </c>
      <c r="H1258" s="17" t="s">
        <v>3839</v>
      </c>
      <c r="I1258" s="17" t="s">
        <v>4082</v>
      </c>
      <c r="J1258" s="17" t="s">
        <v>43</v>
      </c>
      <c r="K1258" s="17" t="s">
        <v>44</v>
      </c>
      <c r="L1258" s="17" t="s">
        <v>45</v>
      </c>
      <c r="M1258" s="17" t="s">
        <v>46</v>
      </c>
      <c r="N1258" s="17" t="s">
        <v>47</v>
      </c>
      <c r="O1258" s="17">
        <v>9.5</v>
      </c>
      <c r="P1258" s="17">
        <v>9.5</v>
      </c>
      <c r="Q1258" s="17">
        <v>0</v>
      </c>
      <c r="R1258" s="17">
        <v>0</v>
      </c>
      <c r="S1258" s="17">
        <v>0</v>
      </c>
      <c r="T1258" s="17" t="s">
        <v>4179</v>
      </c>
      <c r="U1258" s="17" t="s">
        <v>4180</v>
      </c>
      <c r="V1258" s="17">
        <v>1</v>
      </c>
      <c r="W1258" s="17">
        <v>100</v>
      </c>
      <c r="X1258" s="17">
        <v>324</v>
      </c>
      <c r="Y1258" s="17">
        <v>30</v>
      </c>
      <c r="Z1258" s="37" t="s">
        <v>106</v>
      </c>
      <c r="AA1258" s="17" t="s">
        <v>68</v>
      </c>
      <c r="AB1258" s="17" t="s">
        <v>3950</v>
      </c>
    </row>
    <row r="1259" s="13" customFormat="1" ht="49" customHeight="1" spans="1:28">
      <c r="A1259" s="17">
        <v>91</v>
      </c>
      <c r="B1259" s="17" t="s">
        <v>36</v>
      </c>
      <c r="C1259" s="17" t="s">
        <v>37</v>
      </c>
      <c r="D1259" s="17" t="s">
        <v>4181</v>
      </c>
      <c r="E1259" s="17" t="s">
        <v>517</v>
      </c>
      <c r="F1259" s="33" t="s">
        <v>40</v>
      </c>
      <c r="G1259" s="17" t="s">
        <v>41</v>
      </c>
      <c r="H1259" s="17" t="s">
        <v>3839</v>
      </c>
      <c r="I1259" s="17" t="s">
        <v>4182</v>
      </c>
      <c r="J1259" s="17" t="s">
        <v>43</v>
      </c>
      <c r="K1259" s="17" t="s">
        <v>44</v>
      </c>
      <c r="L1259" s="17" t="s">
        <v>300</v>
      </c>
      <c r="M1259" s="17" t="s">
        <v>4183</v>
      </c>
      <c r="N1259" s="17" t="s">
        <v>47</v>
      </c>
      <c r="O1259" s="17">
        <v>5</v>
      </c>
      <c r="P1259" s="17">
        <v>5</v>
      </c>
      <c r="Q1259" s="17">
        <v>0</v>
      </c>
      <c r="R1259" s="17">
        <v>0</v>
      </c>
      <c r="S1259" s="17">
        <v>0</v>
      </c>
      <c r="T1259" s="17" t="s">
        <v>2429</v>
      </c>
      <c r="U1259" s="17" t="s">
        <v>4184</v>
      </c>
      <c r="V1259" s="17">
        <v>1</v>
      </c>
      <c r="W1259" s="17">
        <v>70</v>
      </c>
      <c r="X1259" s="17">
        <v>350</v>
      </c>
      <c r="Y1259" s="17">
        <v>75</v>
      </c>
      <c r="Z1259" s="37" t="s">
        <v>106</v>
      </c>
      <c r="AA1259" s="17" t="s">
        <v>186</v>
      </c>
      <c r="AB1259" s="17" t="s">
        <v>4007</v>
      </c>
    </row>
    <row r="1260" s="13" customFormat="1" ht="53" customHeight="1" spans="1:28">
      <c r="A1260" s="17">
        <v>92</v>
      </c>
      <c r="B1260" s="17" t="s">
        <v>36</v>
      </c>
      <c r="C1260" s="17" t="s">
        <v>37</v>
      </c>
      <c r="D1260" s="17" t="s">
        <v>4185</v>
      </c>
      <c r="E1260" s="17" t="s">
        <v>517</v>
      </c>
      <c r="F1260" s="33" t="s">
        <v>40</v>
      </c>
      <c r="G1260" s="17" t="s">
        <v>41</v>
      </c>
      <c r="H1260" s="17" t="s">
        <v>3839</v>
      </c>
      <c r="I1260" s="17" t="s">
        <v>4103</v>
      </c>
      <c r="J1260" s="17" t="s">
        <v>43</v>
      </c>
      <c r="K1260" s="17" t="s">
        <v>44</v>
      </c>
      <c r="L1260" s="17" t="s">
        <v>300</v>
      </c>
      <c r="M1260" s="17" t="s">
        <v>4183</v>
      </c>
      <c r="N1260" s="17" t="s">
        <v>47</v>
      </c>
      <c r="O1260" s="17">
        <v>5</v>
      </c>
      <c r="P1260" s="17">
        <v>5</v>
      </c>
      <c r="Q1260" s="17">
        <v>0</v>
      </c>
      <c r="R1260" s="17">
        <v>0</v>
      </c>
      <c r="S1260" s="17">
        <v>0</v>
      </c>
      <c r="T1260" s="17" t="s">
        <v>2429</v>
      </c>
      <c r="U1260" s="17" t="s">
        <v>4186</v>
      </c>
      <c r="V1260" s="17">
        <v>1</v>
      </c>
      <c r="W1260" s="17">
        <v>10</v>
      </c>
      <c r="X1260" s="17">
        <v>46</v>
      </c>
      <c r="Y1260" s="17">
        <v>15</v>
      </c>
      <c r="Z1260" s="37" t="s">
        <v>106</v>
      </c>
      <c r="AA1260" s="17" t="s">
        <v>186</v>
      </c>
      <c r="AB1260" s="17" t="s">
        <v>3950</v>
      </c>
    </row>
    <row r="1261" s="13" customFormat="1" ht="53" customHeight="1" spans="1:28">
      <c r="A1261" s="17">
        <v>93</v>
      </c>
      <c r="B1261" s="17" t="s">
        <v>36</v>
      </c>
      <c r="C1261" s="17" t="s">
        <v>37</v>
      </c>
      <c r="D1261" s="81" t="s">
        <v>4187</v>
      </c>
      <c r="E1261" s="81" t="s">
        <v>39</v>
      </c>
      <c r="F1261" s="81" t="s">
        <v>40</v>
      </c>
      <c r="G1261" s="33" t="s">
        <v>41</v>
      </c>
      <c r="H1261" s="17" t="s">
        <v>3839</v>
      </c>
      <c r="I1261" s="81" t="s">
        <v>4188</v>
      </c>
      <c r="J1261" s="81" t="s">
        <v>103</v>
      </c>
      <c r="K1261" s="33" t="s">
        <v>44</v>
      </c>
      <c r="L1261" s="81" t="s">
        <v>300</v>
      </c>
      <c r="M1261" s="81" t="s">
        <v>301</v>
      </c>
      <c r="N1261" s="17" t="s">
        <v>47</v>
      </c>
      <c r="O1261" s="82">
        <v>11.26</v>
      </c>
      <c r="P1261" s="82">
        <v>11.26</v>
      </c>
      <c r="Q1261" s="81">
        <v>0</v>
      </c>
      <c r="R1261" s="81">
        <v>0</v>
      </c>
      <c r="S1261" s="81">
        <v>0</v>
      </c>
      <c r="T1261" s="120" t="s">
        <v>4189</v>
      </c>
      <c r="U1261" s="33" t="s">
        <v>4190</v>
      </c>
      <c r="V1261" s="82">
        <v>1</v>
      </c>
      <c r="W1261" s="81">
        <v>513</v>
      </c>
      <c r="X1261" s="81">
        <v>2035</v>
      </c>
      <c r="Y1261" s="81">
        <v>433</v>
      </c>
      <c r="Z1261" s="52">
        <v>0.96</v>
      </c>
      <c r="AA1261" s="120" t="s">
        <v>68</v>
      </c>
      <c r="AB1261" s="33" t="s">
        <v>3926</v>
      </c>
    </row>
    <row r="1262" s="13" customFormat="1" ht="70" customHeight="1" spans="1:28">
      <c r="A1262" s="17">
        <v>94</v>
      </c>
      <c r="B1262" s="17" t="s">
        <v>36</v>
      </c>
      <c r="C1262" s="17" t="s">
        <v>37</v>
      </c>
      <c r="D1262" s="33" t="s">
        <v>4191</v>
      </c>
      <c r="E1262" s="33" t="s">
        <v>39</v>
      </c>
      <c r="F1262" s="33" t="s">
        <v>40</v>
      </c>
      <c r="G1262" s="33" t="s">
        <v>41</v>
      </c>
      <c r="H1262" s="33" t="s">
        <v>3839</v>
      </c>
      <c r="I1262" s="44" t="s">
        <v>4192</v>
      </c>
      <c r="J1262" s="17" t="s">
        <v>56</v>
      </c>
      <c r="K1262" s="42" t="s">
        <v>44</v>
      </c>
      <c r="L1262" s="33" t="s">
        <v>45</v>
      </c>
      <c r="M1262" s="33" t="s">
        <v>46</v>
      </c>
      <c r="N1262" s="33" t="s">
        <v>47</v>
      </c>
      <c r="O1262" s="17">
        <v>7</v>
      </c>
      <c r="P1262" s="17">
        <v>7</v>
      </c>
      <c r="Q1262" s="33">
        <v>0</v>
      </c>
      <c r="R1262" s="33">
        <v>0</v>
      </c>
      <c r="S1262" s="33">
        <v>0</v>
      </c>
      <c r="T1262" s="33" t="s">
        <v>4193</v>
      </c>
      <c r="U1262" s="33" t="s">
        <v>4194</v>
      </c>
      <c r="V1262" s="116">
        <v>1</v>
      </c>
      <c r="W1262" s="33">
        <v>805</v>
      </c>
      <c r="X1262" s="33">
        <v>3130</v>
      </c>
      <c r="Y1262" s="33">
        <v>516</v>
      </c>
      <c r="Z1262" s="33" t="s">
        <v>106</v>
      </c>
      <c r="AA1262" s="33" t="s">
        <v>68</v>
      </c>
      <c r="AB1262" s="33" t="s">
        <v>3991</v>
      </c>
    </row>
    <row r="1263" s="9" customFormat="1" ht="43" customHeight="1" spans="1:28">
      <c r="A1263" s="17" t="s">
        <v>4195</v>
      </c>
      <c r="B1263" s="17"/>
      <c r="C1263" s="34"/>
      <c r="D1263" s="33"/>
      <c r="E1263" s="33"/>
      <c r="F1263" s="33"/>
      <c r="G1263" s="33"/>
      <c r="H1263" s="17"/>
      <c r="I1263" s="33"/>
      <c r="J1263" s="33"/>
      <c r="K1263" s="33"/>
      <c r="L1263" s="33"/>
      <c r="M1263" s="33"/>
      <c r="N1263" s="17"/>
      <c r="O1263" s="33">
        <v>140.2</v>
      </c>
      <c r="P1263" s="33">
        <v>140.2</v>
      </c>
      <c r="Q1263" s="64">
        <v>0</v>
      </c>
      <c r="R1263" s="64">
        <v>0</v>
      </c>
      <c r="S1263" s="64">
        <v>0</v>
      </c>
      <c r="T1263" s="33"/>
      <c r="U1263" s="64"/>
      <c r="V1263" s="44"/>
      <c r="W1263" s="48"/>
      <c r="X1263" s="48"/>
      <c r="Y1263" s="48"/>
      <c r="Z1263" s="37"/>
      <c r="AA1263" s="33"/>
      <c r="AB1263" s="33"/>
    </row>
    <row r="1264" s="9" customFormat="1" ht="77" customHeight="1" spans="1:28">
      <c r="A1264" s="17">
        <v>1</v>
      </c>
      <c r="B1264" s="17" t="s">
        <v>36</v>
      </c>
      <c r="C1264" s="17" t="s">
        <v>37</v>
      </c>
      <c r="D1264" s="33" t="s">
        <v>4196</v>
      </c>
      <c r="E1264" s="33" t="s">
        <v>39</v>
      </c>
      <c r="F1264" s="33" t="s">
        <v>40</v>
      </c>
      <c r="G1264" s="33" t="s">
        <v>41</v>
      </c>
      <c r="H1264" s="33" t="s">
        <v>4197</v>
      </c>
      <c r="I1264" s="33" t="s">
        <v>4198</v>
      </c>
      <c r="J1264" s="33" t="s">
        <v>43</v>
      </c>
      <c r="K1264" s="42" t="s">
        <v>44</v>
      </c>
      <c r="L1264" s="42" t="s">
        <v>4199</v>
      </c>
      <c r="M1264" s="42" t="s">
        <v>4200</v>
      </c>
      <c r="N1264" s="17" t="s">
        <v>47</v>
      </c>
      <c r="O1264" s="33">
        <v>24.8</v>
      </c>
      <c r="P1264" s="33">
        <v>24.8</v>
      </c>
      <c r="Q1264" s="58">
        <v>0</v>
      </c>
      <c r="R1264" s="58">
        <v>0</v>
      </c>
      <c r="S1264" s="58">
        <v>0</v>
      </c>
      <c r="T1264" s="33" t="s">
        <v>4201</v>
      </c>
      <c r="U1264" s="58" t="s">
        <v>4202</v>
      </c>
      <c r="V1264" s="44">
        <v>1</v>
      </c>
      <c r="W1264" s="33">
        <v>296</v>
      </c>
      <c r="X1264" s="44">
        <v>1283</v>
      </c>
      <c r="Y1264" s="44">
        <v>672</v>
      </c>
      <c r="Z1264" s="52">
        <v>0.95</v>
      </c>
      <c r="AA1264" s="33" t="s">
        <v>68</v>
      </c>
      <c r="AB1264" s="33" t="s">
        <v>4198</v>
      </c>
    </row>
    <row r="1265" s="9" customFormat="1" ht="77" customHeight="1" spans="1:28">
      <c r="A1265" s="17">
        <v>2</v>
      </c>
      <c r="B1265" s="17" t="s">
        <v>36</v>
      </c>
      <c r="C1265" s="17" t="s">
        <v>37</v>
      </c>
      <c r="D1265" s="33" t="s">
        <v>4203</v>
      </c>
      <c r="E1265" s="33" t="s">
        <v>39</v>
      </c>
      <c r="F1265" s="33" t="s">
        <v>40</v>
      </c>
      <c r="G1265" s="33" t="s">
        <v>41</v>
      </c>
      <c r="H1265" s="33" t="s">
        <v>4197</v>
      </c>
      <c r="I1265" s="33" t="s">
        <v>4204</v>
      </c>
      <c r="J1265" s="33" t="s">
        <v>43</v>
      </c>
      <c r="K1265" s="42" t="s">
        <v>44</v>
      </c>
      <c r="L1265" s="42" t="s">
        <v>150</v>
      </c>
      <c r="M1265" s="42" t="s">
        <v>1104</v>
      </c>
      <c r="N1265" s="17" t="s">
        <v>47</v>
      </c>
      <c r="O1265" s="33">
        <v>42.6</v>
      </c>
      <c r="P1265" s="33">
        <v>42.6</v>
      </c>
      <c r="Q1265" s="58">
        <v>0</v>
      </c>
      <c r="R1265" s="58">
        <v>0</v>
      </c>
      <c r="S1265" s="58">
        <v>0</v>
      </c>
      <c r="T1265" s="33" t="s">
        <v>4205</v>
      </c>
      <c r="U1265" s="17" t="s">
        <v>4206</v>
      </c>
      <c r="V1265" s="44">
        <v>1</v>
      </c>
      <c r="W1265" s="33">
        <v>781</v>
      </c>
      <c r="X1265" s="44">
        <v>3543</v>
      </c>
      <c r="Y1265" s="44">
        <v>335</v>
      </c>
      <c r="Z1265" s="52">
        <v>0.95</v>
      </c>
      <c r="AA1265" s="33" t="s">
        <v>68</v>
      </c>
      <c r="AB1265" s="33" t="s">
        <v>4207</v>
      </c>
    </row>
    <row r="1266" s="9" customFormat="1" ht="77" customHeight="1" spans="1:28">
      <c r="A1266" s="17">
        <v>3</v>
      </c>
      <c r="B1266" s="17" t="s">
        <v>36</v>
      </c>
      <c r="C1266" s="17" t="s">
        <v>37</v>
      </c>
      <c r="D1266" s="33" t="s">
        <v>4208</v>
      </c>
      <c r="E1266" s="33" t="s">
        <v>39</v>
      </c>
      <c r="F1266" s="33" t="s">
        <v>40</v>
      </c>
      <c r="G1266" s="33" t="s">
        <v>41</v>
      </c>
      <c r="H1266" s="33" t="s">
        <v>4197</v>
      </c>
      <c r="I1266" s="33" t="s">
        <v>4204</v>
      </c>
      <c r="J1266" s="33" t="s">
        <v>43</v>
      </c>
      <c r="K1266" s="42" t="s">
        <v>44</v>
      </c>
      <c r="L1266" s="42" t="s">
        <v>150</v>
      </c>
      <c r="M1266" s="42" t="s">
        <v>1104</v>
      </c>
      <c r="N1266" s="17" t="s">
        <v>47</v>
      </c>
      <c r="O1266" s="33">
        <v>47.8</v>
      </c>
      <c r="P1266" s="33">
        <v>47.8</v>
      </c>
      <c r="Q1266" s="58">
        <v>0</v>
      </c>
      <c r="R1266" s="58">
        <v>0</v>
      </c>
      <c r="S1266" s="58">
        <v>0</v>
      </c>
      <c r="T1266" s="33" t="s">
        <v>4209</v>
      </c>
      <c r="U1266" s="17" t="s">
        <v>4206</v>
      </c>
      <c r="V1266" s="44">
        <v>1</v>
      </c>
      <c r="W1266" s="33">
        <v>781</v>
      </c>
      <c r="X1266" s="44">
        <v>3543</v>
      </c>
      <c r="Y1266" s="44">
        <v>335</v>
      </c>
      <c r="Z1266" s="52">
        <v>0.95</v>
      </c>
      <c r="AA1266" s="33" t="s">
        <v>68</v>
      </c>
      <c r="AB1266" s="33" t="s">
        <v>4207</v>
      </c>
    </row>
    <row r="1267" s="9" customFormat="1" ht="77" customHeight="1" spans="1:28">
      <c r="A1267" s="17">
        <v>4</v>
      </c>
      <c r="B1267" s="33" t="s">
        <v>60</v>
      </c>
      <c r="C1267" s="34" t="s">
        <v>37</v>
      </c>
      <c r="D1267" s="33" t="s">
        <v>4210</v>
      </c>
      <c r="E1267" s="33" t="s">
        <v>39</v>
      </c>
      <c r="F1267" s="33" t="s">
        <v>40</v>
      </c>
      <c r="G1267" s="9" t="s">
        <v>41</v>
      </c>
      <c r="H1267" s="33" t="s">
        <v>504</v>
      </c>
      <c r="I1267" s="33" t="s">
        <v>505</v>
      </c>
      <c r="J1267" s="64" t="s">
        <v>43</v>
      </c>
      <c r="K1267" s="17" t="s">
        <v>63</v>
      </c>
      <c r="L1267" s="17" t="s">
        <v>423</v>
      </c>
      <c r="M1267" s="17" t="s">
        <v>424</v>
      </c>
      <c r="N1267" s="17" t="s">
        <v>47</v>
      </c>
      <c r="O1267" s="64">
        <v>25</v>
      </c>
      <c r="P1267" s="64">
        <v>25</v>
      </c>
      <c r="Q1267" s="58">
        <v>0</v>
      </c>
      <c r="R1267" s="58">
        <v>0</v>
      </c>
      <c r="S1267" s="58">
        <v>0</v>
      </c>
      <c r="T1267" s="64" t="s">
        <v>4211</v>
      </c>
      <c r="U1267" s="58" t="s">
        <v>2739</v>
      </c>
      <c r="V1267" s="44">
        <v>1</v>
      </c>
      <c r="W1267" s="33">
        <v>549</v>
      </c>
      <c r="X1267" s="33">
        <v>1730</v>
      </c>
      <c r="Y1267" s="33">
        <v>387</v>
      </c>
      <c r="Z1267" s="52">
        <v>0.98</v>
      </c>
      <c r="AA1267" s="33" t="s">
        <v>840</v>
      </c>
      <c r="AB1267" s="48" t="s">
        <v>841</v>
      </c>
    </row>
    <row r="1268" s="9" customFormat="1" ht="32" customHeight="1" spans="1:28">
      <c r="A1268" s="17" t="s">
        <v>68</v>
      </c>
      <c r="B1268" s="17"/>
      <c r="C1268" s="34"/>
      <c r="D1268" s="64"/>
      <c r="E1268" s="64"/>
      <c r="F1268" s="33"/>
      <c r="G1268" s="64"/>
      <c r="H1268" s="64"/>
      <c r="I1268" s="64"/>
      <c r="J1268" s="64"/>
      <c r="K1268" s="42"/>
      <c r="L1268" s="42"/>
      <c r="M1268" s="42"/>
      <c r="N1268" s="17"/>
      <c r="O1268" s="64">
        <v>5500.7</v>
      </c>
      <c r="P1268" s="64">
        <v>5500.7</v>
      </c>
      <c r="Q1268" s="58">
        <v>0</v>
      </c>
      <c r="R1268" s="58">
        <v>0</v>
      </c>
      <c r="S1268" s="58">
        <v>0</v>
      </c>
      <c r="T1268" s="64"/>
      <c r="U1268" s="58"/>
      <c r="V1268" s="121"/>
      <c r="W1268" s="64"/>
      <c r="X1268" s="121"/>
      <c r="Y1268" s="121"/>
      <c r="Z1268" s="93"/>
      <c r="AA1268" s="64"/>
      <c r="AB1268" s="17"/>
    </row>
    <row r="1269" s="9" customFormat="1" ht="97" customHeight="1" spans="1:28">
      <c r="A1269" s="17">
        <v>1</v>
      </c>
      <c r="B1269" s="17" t="s">
        <v>60</v>
      </c>
      <c r="C1269" s="34" t="s">
        <v>37</v>
      </c>
      <c r="D1269" s="118" t="s">
        <v>4212</v>
      </c>
      <c r="E1269" s="58" t="s">
        <v>683</v>
      </c>
      <c r="F1269" s="33" t="s">
        <v>40</v>
      </c>
      <c r="G1269" s="58" t="s">
        <v>41</v>
      </c>
      <c r="H1269" s="58" t="s">
        <v>4213</v>
      </c>
      <c r="I1269" s="58" t="s">
        <v>3020</v>
      </c>
      <c r="J1269" s="58" t="s">
        <v>2702</v>
      </c>
      <c r="K1269" s="42" t="s">
        <v>63</v>
      </c>
      <c r="L1269" s="42" t="s">
        <v>235</v>
      </c>
      <c r="M1269" s="42" t="s">
        <v>236</v>
      </c>
      <c r="N1269" s="17" t="s">
        <v>47</v>
      </c>
      <c r="O1269" s="58">
        <v>600</v>
      </c>
      <c r="P1269" s="58">
        <v>600</v>
      </c>
      <c r="Q1269" s="58">
        <v>0</v>
      </c>
      <c r="R1269" s="58">
        <v>0</v>
      </c>
      <c r="S1269" s="58">
        <v>0</v>
      </c>
      <c r="T1269" s="64" t="s">
        <v>4214</v>
      </c>
      <c r="U1269" s="58" t="s">
        <v>4215</v>
      </c>
      <c r="V1269" s="122">
        <v>128</v>
      </c>
      <c r="W1269" s="123">
        <v>7900</v>
      </c>
      <c r="X1269" s="123">
        <v>19820</v>
      </c>
      <c r="Y1269" s="123">
        <v>19820</v>
      </c>
      <c r="Z1269" s="67">
        <v>0.96</v>
      </c>
      <c r="AA1269" s="58" t="s">
        <v>68</v>
      </c>
      <c r="AB1269" s="17"/>
    </row>
    <row r="1270" s="9" customFormat="1" ht="156" customHeight="1" spans="1:28">
      <c r="A1270" s="17">
        <v>2</v>
      </c>
      <c r="B1270" s="17" t="s">
        <v>60</v>
      </c>
      <c r="C1270" s="34" t="s">
        <v>37</v>
      </c>
      <c r="D1270" s="17" t="s">
        <v>4216</v>
      </c>
      <c r="E1270" s="17" t="s">
        <v>683</v>
      </c>
      <c r="F1270" s="33" t="s">
        <v>40</v>
      </c>
      <c r="G1270" s="17" t="s">
        <v>41</v>
      </c>
      <c r="H1270" s="17" t="s">
        <v>4213</v>
      </c>
      <c r="I1270" s="17" t="s">
        <v>3020</v>
      </c>
      <c r="J1270" s="58" t="s">
        <v>2702</v>
      </c>
      <c r="K1270" s="42" t="s">
        <v>63</v>
      </c>
      <c r="L1270" s="42" t="s">
        <v>235</v>
      </c>
      <c r="M1270" s="42" t="s">
        <v>236</v>
      </c>
      <c r="N1270" s="17" t="s">
        <v>47</v>
      </c>
      <c r="O1270" s="59">
        <v>750</v>
      </c>
      <c r="P1270" s="59">
        <v>750</v>
      </c>
      <c r="Q1270" s="17">
        <v>0</v>
      </c>
      <c r="R1270" s="17">
        <v>0</v>
      </c>
      <c r="S1270" s="58">
        <v>0</v>
      </c>
      <c r="T1270" s="17" t="s">
        <v>4217</v>
      </c>
      <c r="U1270" s="17" t="s">
        <v>4218</v>
      </c>
      <c r="V1270" s="122">
        <v>128</v>
      </c>
      <c r="W1270" s="122">
        <v>6600</v>
      </c>
      <c r="X1270" s="122">
        <v>19820</v>
      </c>
      <c r="Y1270" s="123">
        <v>2200</v>
      </c>
      <c r="Z1270" s="67">
        <v>0.96</v>
      </c>
      <c r="AA1270" s="58" t="s">
        <v>68</v>
      </c>
      <c r="AB1270" s="17"/>
    </row>
    <row r="1271" s="9" customFormat="1" ht="72" spans="1:28">
      <c r="A1271" s="17">
        <v>3</v>
      </c>
      <c r="B1271" s="17" t="s">
        <v>60</v>
      </c>
      <c r="C1271" s="34" t="s">
        <v>37</v>
      </c>
      <c r="D1271" s="17" t="s">
        <v>4219</v>
      </c>
      <c r="E1271" s="17" t="s">
        <v>683</v>
      </c>
      <c r="F1271" s="33" t="s">
        <v>40</v>
      </c>
      <c r="G1271" s="17" t="s">
        <v>41</v>
      </c>
      <c r="H1271" s="17" t="s">
        <v>4213</v>
      </c>
      <c r="I1271" s="17" t="s">
        <v>3020</v>
      </c>
      <c r="J1271" s="58" t="s">
        <v>2702</v>
      </c>
      <c r="K1271" s="42" t="s">
        <v>63</v>
      </c>
      <c r="L1271" s="42" t="s">
        <v>235</v>
      </c>
      <c r="M1271" s="42" t="s">
        <v>236</v>
      </c>
      <c r="N1271" s="17" t="s">
        <v>47</v>
      </c>
      <c r="O1271" s="59">
        <v>260</v>
      </c>
      <c r="P1271" s="59">
        <v>260</v>
      </c>
      <c r="Q1271" s="17">
        <v>0</v>
      </c>
      <c r="R1271" s="17">
        <v>0</v>
      </c>
      <c r="S1271" s="58">
        <v>0</v>
      </c>
      <c r="T1271" s="17" t="s">
        <v>4220</v>
      </c>
      <c r="U1271" s="33" t="s">
        <v>4221</v>
      </c>
      <c r="V1271" s="33">
        <v>128</v>
      </c>
      <c r="W1271" s="33">
        <v>3020</v>
      </c>
      <c r="X1271" s="33">
        <v>8540</v>
      </c>
      <c r="Y1271" s="48">
        <v>600</v>
      </c>
      <c r="Z1271" s="67">
        <v>0.96</v>
      </c>
      <c r="AA1271" s="58" t="s">
        <v>68</v>
      </c>
      <c r="AB1271" s="17"/>
    </row>
    <row r="1272" s="9" customFormat="1" ht="72" spans="1:28">
      <c r="A1272" s="17">
        <v>4</v>
      </c>
      <c r="B1272" s="17" t="s">
        <v>60</v>
      </c>
      <c r="C1272" s="34" t="s">
        <v>37</v>
      </c>
      <c r="D1272" s="35" t="s">
        <v>4222</v>
      </c>
      <c r="E1272" s="17" t="s">
        <v>683</v>
      </c>
      <c r="F1272" s="33" t="s">
        <v>40</v>
      </c>
      <c r="G1272" s="17" t="s">
        <v>41</v>
      </c>
      <c r="H1272" s="17" t="s">
        <v>4213</v>
      </c>
      <c r="I1272" s="17" t="s">
        <v>3020</v>
      </c>
      <c r="J1272" s="58" t="s">
        <v>2702</v>
      </c>
      <c r="K1272" s="42" t="s">
        <v>63</v>
      </c>
      <c r="L1272" s="42" t="s">
        <v>235</v>
      </c>
      <c r="M1272" s="42" t="s">
        <v>236</v>
      </c>
      <c r="N1272" s="17" t="s">
        <v>47</v>
      </c>
      <c r="O1272" s="59">
        <v>230</v>
      </c>
      <c r="P1272" s="59">
        <v>230</v>
      </c>
      <c r="Q1272" s="17">
        <v>0</v>
      </c>
      <c r="R1272" s="17">
        <v>0</v>
      </c>
      <c r="S1272" s="58">
        <v>0</v>
      </c>
      <c r="T1272" s="33" t="s">
        <v>4223</v>
      </c>
      <c r="U1272" s="33" t="s">
        <v>4224</v>
      </c>
      <c r="V1272" s="33">
        <v>128</v>
      </c>
      <c r="W1272" s="33">
        <v>5500</v>
      </c>
      <c r="X1272" s="33">
        <v>19500</v>
      </c>
      <c r="Y1272" s="33">
        <v>1200</v>
      </c>
      <c r="Z1272" s="67">
        <v>0.96</v>
      </c>
      <c r="AA1272" s="58" t="s">
        <v>68</v>
      </c>
      <c r="AB1272" s="17"/>
    </row>
    <row r="1273" s="9" customFormat="1" ht="93" customHeight="1" spans="1:28">
      <c r="A1273" s="17">
        <v>5</v>
      </c>
      <c r="B1273" s="17" t="s">
        <v>60</v>
      </c>
      <c r="C1273" s="34" t="s">
        <v>37</v>
      </c>
      <c r="D1273" s="17" t="s">
        <v>4225</v>
      </c>
      <c r="E1273" s="17" t="s">
        <v>683</v>
      </c>
      <c r="F1273" s="33" t="s">
        <v>40</v>
      </c>
      <c r="G1273" s="17" t="s">
        <v>41</v>
      </c>
      <c r="H1273" s="17" t="s">
        <v>4213</v>
      </c>
      <c r="I1273" s="17" t="s">
        <v>3020</v>
      </c>
      <c r="J1273" s="58" t="s">
        <v>2702</v>
      </c>
      <c r="K1273" s="42" t="s">
        <v>63</v>
      </c>
      <c r="L1273" s="42" t="s">
        <v>235</v>
      </c>
      <c r="M1273" s="42" t="s">
        <v>236</v>
      </c>
      <c r="N1273" s="17" t="s">
        <v>47</v>
      </c>
      <c r="O1273" s="17">
        <v>100</v>
      </c>
      <c r="P1273" s="17">
        <v>100</v>
      </c>
      <c r="Q1273" s="17">
        <v>0</v>
      </c>
      <c r="R1273" s="17">
        <v>0</v>
      </c>
      <c r="S1273" s="58">
        <v>0</v>
      </c>
      <c r="T1273" s="17" t="s">
        <v>4226</v>
      </c>
      <c r="U1273" s="33" t="s">
        <v>4227</v>
      </c>
      <c r="V1273" s="73">
        <v>128</v>
      </c>
      <c r="W1273" s="48">
        <v>500</v>
      </c>
      <c r="X1273" s="48">
        <v>1600</v>
      </c>
      <c r="Y1273" s="48">
        <v>100</v>
      </c>
      <c r="Z1273" s="67">
        <v>0.96</v>
      </c>
      <c r="AA1273" s="58" t="s">
        <v>68</v>
      </c>
      <c r="AB1273" s="17"/>
    </row>
    <row r="1274" s="9" customFormat="1" ht="91" customHeight="1" spans="1:28">
      <c r="A1274" s="17">
        <v>6</v>
      </c>
      <c r="B1274" s="17" t="s">
        <v>60</v>
      </c>
      <c r="C1274" s="34" t="s">
        <v>37</v>
      </c>
      <c r="D1274" s="17" t="s">
        <v>4228</v>
      </c>
      <c r="E1274" s="17" t="s">
        <v>39</v>
      </c>
      <c r="F1274" s="33" t="s">
        <v>40</v>
      </c>
      <c r="G1274" s="17" t="s">
        <v>41</v>
      </c>
      <c r="H1274" s="17" t="s">
        <v>4213</v>
      </c>
      <c r="I1274" s="17" t="s">
        <v>3020</v>
      </c>
      <c r="J1274" s="17" t="s">
        <v>2702</v>
      </c>
      <c r="K1274" s="42" t="s">
        <v>63</v>
      </c>
      <c r="L1274" s="42" t="s">
        <v>235</v>
      </c>
      <c r="M1274" s="42" t="s">
        <v>236</v>
      </c>
      <c r="N1274" s="17" t="s">
        <v>47</v>
      </c>
      <c r="O1274" s="58">
        <v>97.5</v>
      </c>
      <c r="P1274" s="58">
        <v>97.5</v>
      </c>
      <c r="Q1274" s="58">
        <v>0</v>
      </c>
      <c r="R1274" s="58">
        <v>0</v>
      </c>
      <c r="S1274" s="58">
        <v>0</v>
      </c>
      <c r="T1274" s="58" t="s">
        <v>4229</v>
      </c>
      <c r="U1274" s="58" t="s">
        <v>4230</v>
      </c>
      <c r="V1274" s="124">
        <v>131</v>
      </c>
      <c r="W1274" s="33">
        <v>1200</v>
      </c>
      <c r="X1274" s="33">
        <v>5730</v>
      </c>
      <c r="Y1274" s="33">
        <v>1050</v>
      </c>
      <c r="Z1274" s="67">
        <v>0.96</v>
      </c>
      <c r="AA1274" s="33" t="s">
        <v>68</v>
      </c>
      <c r="AB1274" s="17"/>
    </row>
    <row r="1275" s="9" customFormat="1" ht="87" customHeight="1" spans="1:28">
      <c r="A1275" s="17">
        <v>7</v>
      </c>
      <c r="B1275" s="17" t="s">
        <v>60</v>
      </c>
      <c r="C1275" s="34" t="s">
        <v>37</v>
      </c>
      <c r="D1275" s="33" t="s">
        <v>4231</v>
      </c>
      <c r="E1275" s="33" t="s">
        <v>39</v>
      </c>
      <c r="F1275" s="33" t="s">
        <v>40</v>
      </c>
      <c r="G1275" s="33" t="s">
        <v>41</v>
      </c>
      <c r="H1275" s="33" t="s">
        <v>4232</v>
      </c>
      <c r="I1275" s="33" t="s">
        <v>4233</v>
      </c>
      <c r="J1275" s="33" t="s">
        <v>2702</v>
      </c>
      <c r="K1275" s="42" t="s">
        <v>63</v>
      </c>
      <c r="L1275" s="42" t="s">
        <v>235</v>
      </c>
      <c r="M1275" s="42" t="s">
        <v>236</v>
      </c>
      <c r="N1275" s="17" t="s">
        <v>47</v>
      </c>
      <c r="O1275" s="33">
        <v>315</v>
      </c>
      <c r="P1275" s="33">
        <v>315</v>
      </c>
      <c r="Q1275" s="123">
        <v>0</v>
      </c>
      <c r="R1275" s="123">
        <v>0</v>
      </c>
      <c r="S1275" s="123">
        <v>0</v>
      </c>
      <c r="T1275" s="33" t="s">
        <v>4234</v>
      </c>
      <c r="U1275" s="33" t="s">
        <v>4235</v>
      </c>
      <c r="V1275" s="123">
        <v>18</v>
      </c>
      <c r="W1275" s="123">
        <v>261</v>
      </c>
      <c r="X1275" s="123">
        <v>960</v>
      </c>
      <c r="Y1275" s="123">
        <v>161</v>
      </c>
      <c r="Z1275" s="67">
        <v>0.96</v>
      </c>
      <c r="AA1275" s="33" t="s">
        <v>68</v>
      </c>
      <c r="AB1275" s="17"/>
    </row>
    <row r="1276" s="9" customFormat="1" ht="77" customHeight="1" spans="1:28">
      <c r="A1276" s="17">
        <v>8</v>
      </c>
      <c r="B1276" s="17" t="s">
        <v>60</v>
      </c>
      <c r="C1276" s="34" t="s">
        <v>37</v>
      </c>
      <c r="D1276" s="17" t="s">
        <v>4236</v>
      </c>
      <c r="E1276" s="17" t="s">
        <v>39</v>
      </c>
      <c r="F1276" s="33" t="s">
        <v>40</v>
      </c>
      <c r="G1276" s="17" t="s">
        <v>41</v>
      </c>
      <c r="H1276" s="17" t="s">
        <v>4213</v>
      </c>
      <c r="I1276" s="17" t="s">
        <v>3020</v>
      </c>
      <c r="J1276" s="17" t="s">
        <v>2702</v>
      </c>
      <c r="K1276" s="42" t="s">
        <v>63</v>
      </c>
      <c r="L1276" s="42" t="s">
        <v>235</v>
      </c>
      <c r="M1276" s="42" t="s">
        <v>236</v>
      </c>
      <c r="N1276" s="17" t="s">
        <v>47</v>
      </c>
      <c r="O1276" s="58">
        <v>600</v>
      </c>
      <c r="P1276" s="58">
        <v>600</v>
      </c>
      <c r="Q1276" s="58">
        <v>0</v>
      </c>
      <c r="R1276" s="58">
        <v>0</v>
      </c>
      <c r="S1276" s="58">
        <v>0</v>
      </c>
      <c r="T1276" s="58" t="s">
        <v>4237</v>
      </c>
      <c r="U1276" s="58" t="s">
        <v>4238</v>
      </c>
      <c r="V1276" s="58">
        <v>133</v>
      </c>
      <c r="W1276" s="58">
        <v>6000</v>
      </c>
      <c r="X1276" s="58">
        <v>24000</v>
      </c>
      <c r="Y1276" s="58">
        <v>6000</v>
      </c>
      <c r="Z1276" s="67">
        <v>0.96</v>
      </c>
      <c r="AA1276" s="58" t="s">
        <v>68</v>
      </c>
      <c r="AB1276" s="17"/>
    </row>
    <row r="1277" s="9" customFormat="1" ht="77" customHeight="1" spans="1:28">
      <c r="A1277" s="17">
        <v>9</v>
      </c>
      <c r="B1277" s="17" t="s">
        <v>60</v>
      </c>
      <c r="C1277" s="34" t="s">
        <v>37</v>
      </c>
      <c r="D1277" s="17" t="s">
        <v>4239</v>
      </c>
      <c r="E1277" s="17" t="s">
        <v>39</v>
      </c>
      <c r="F1277" s="33" t="s">
        <v>40</v>
      </c>
      <c r="G1277" s="17" t="s">
        <v>41</v>
      </c>
      <c r="H1277" s="17" t="s">
        <v>4213</v>
      </c>
      <c r="I1277" s="17" t="s">
        <v>3020</v>
      </c>
      <c r="J1277" s="17" t="s">
        <v>2702</v>
      </c>
      <c r="K1277" s="33" t="s">
        <v>63</v>
      </c>
      <c r="L1277" s="42" t="s">
        <v>74</v>
      </c>
      <c r="M1277" s="42" t="s">
        <v>74</v>
      </c>
      <c r="N1277" s="17" t="s">
        <v>47</v>
      </c>
      <c r="O1277" s="58">
        <v>131</v>
      </c>
      <c r="P1277" s="58">
        <v>131</v>
      </c>
      <c r="Q1277" s="17">
        <v>0</v>
      </c>
      <c r="R1277" s="17">
        <v>0</v>
      </c>
      <c r="S1277" s="17">
        <v>0</v>
      </c>
      <c r="T1277" s="58" t="s">
        <v>4240</v>
      </c>
      <c r="U1277" s="17" t="s">
        <v>4241</v>
      </c>
      <c r="V1277" s="58">
        <v>131</v>
      </c>
      <c r="W1277" s="58">
        <v>4500</v>
      </c>
      <c r="X1277" s="58">
        <v>20000</v>
      </c>
      <c r="Y1277" s="58">
        <v>3000</v>
      </c>
      <c r="Z1277" s="67">
        <v>0.96</v>
      </c>
      <c r="AA1277" s="58" t="s">
        <v>68</v>
      </c>
      <c r="AB1277" s="17"/>
    </row>
    <row r="1278" s="9" customFormat="1" ht="77" customHeight="1" spans="1:28">
      <c r="A1278" s="17">
        <v>10</v>
      </c>
      <c r="B1278" s="17" t="s">
        <v>60</v>
      </c>
      <c r="C1278" s="34" t="s">
        <v>37</v>
      </c>
      <c r="D1278" s="17" t="s">
        <v>4242</v>
      </c>
      <c r="E1278" s="33" t="s">
        <v>39</v>
      </c>
      <c r="F1278" s="33" t="s">
        <v>40</v>
      </c>
      <c r="G1278" s="17" t="s">
        <v>41</v>
      </c>
      <c r="H1278" s="33" t="s">
        <v>4213</v>
      </c>
      <c r="I1278" s="33" t="s">
        <v>3020</v>
      </c>
      <c r="J1278" s="33" t="s">
        <v>2702</v>
      </c>
      <c r="K1278" s="42" t="s">
        <v>63</v>
      </c>
      <c r="L1278" s="42" t="s">
        <v>235</v>
      </c>
      <c r="M1278" s="42" t="s">
        <v>236</v>
      </c>
      <c r="N1278" s="17" t="s">
        <v>47</v>
      </c>
      <c r="O1278" s="58">
        <v>460</v>
      </c>
      <c r="P1278" s="58">
        <v>460</v>
      </c>
      <c r="Q1278" s="58">
        <v>0</v>
      </c>
      <c r="R1278" s="58">
        <v>0</v>
      </c>
      <c r="S1278" s="58">
        <v>0</v>
      </c>
      <c r="T1278" s="33" t="s">
        <v>4243</v>
      </c>
      <c r="U1278" s="33" t="s">
        <v>4243</v>
      </c>
      <c r="V1278" s="61">
        <v>132</v>
      </c>
      <c r="W1278" s="102">
        <v>3000</v>
      </c>
      <c r="X1278" s="102">
        <v>12000</v>
      </c>
      <c r="Y1278" s="66">
        <v>3000</v>
      </c>
      <c r="Z1278" s="51">
        <v>0.95</v>
      </c>
      <c r="AA1278" s="58" t="s">
        <v>68</v>
      </c>
      <c r="AB1278" s="17"/>
    </row>
    <row r="1279" s="9" customFormat="1" ht="77" customHeight="1" spans="1:28">
      <c r="A1279" s="17">
        <v>11</v>
      </c>
      <c r="B1279" s="17" t="s">
        <v>60</v>
      </c>
      <c r="C1279" s="34" t="s">
        <v>37</v>
      </c>
      <c r="D1279" s="17" t="s">
        <v>4244</v>
      </c>
      <c r="E1279" s="33" t="s">
        <v>39</v>
      </c>
      <c r="F1279" s="33" t="s">
        <v>40</v>
      </c>
      <c r="G1279" s="17" t="s">
        <v>41</v>
      </c>
      <c r="H1279" s="33" t="s">
        <v>4213</v>
      </c>
      <c r="I1279" s="33" t="s">
        <v>3020</v>
      </c>
      <c r="J1279" s="33" t="s">
        <v>2702</v>
      </c>
      <c r="K1279" s="42" t="s">
        <v>63</v>
      </c>
      <c r="L1279" s="42" t="s">
        <v>235</v>
      </c>
      <c r="M1279" s="42" t="s">
        <v>236</v>
      </c>
      <c r="N1279" s="17" t="s">
        <v>47</v>
      </c>
      <c r="O1279" s="17">
        <v>1000</v>
      </c>
      <c r="P1279" s="17">
        <v>1000</v>
      </c>
      <c r="Q1279" s="17">
        <v>0</v>
      </c>
      <c r="R1279" s="17">
        <v>0</v>
      </c>
      <c r="S1279" s="17">
        <v>0</v>
      </c>
      <c r="T1279" s="33" t="s">
        <v>4245</v>
      </c>
      <c r="U1279" s="33" t="s">
        <v>4245</v>
      </c>
      <c r="V1279" s="45">
        <v>132</v>
      </c>
      <c r="W1279" s="105">
        <v>1600</v>
      </c>
      <c r="X1279" s="105">
        <v>6400</v>
      </c>
      <c r="Y1279" s="53">
        <v>400</v>
      </c>
      <c r="Z1279" s="51">
        <v>0.95</v>
      </c>
      <c r="AA1279" s="17" t="s">
        <v>68</v>
      </c>
      <c r="AB1279" s="17"/>
    </row>
    <row r="1280" s="9" customFormat="1" ht="87" customHeight="1" spans="1:28">
      <c r="A1280" s="17">
        <v>12</v>
      </c>
      <c r="B1280" s="17" t="s">
        <v>36</v>
      </c>
      <c r="C1280" s="17" t="s">
        <v>37</v>
      </c>
      <c r="D1280" s="33" t="s">
        <v>4246</v>
      </c>
      <c r="E1280" s="33" t="s">
        <v>39</v>
      </c>
      <c r="F1280" s="33" t="s">
        <v>40</v>
      </c>
      <c r="G1280" s="17" t="s">
        <v>41</v>
      </c>
      <c r="H1280" s="33" t="s">
        <v>4213</v>
      </c>
      <c r="I1280" s="33" t="s">
        <v>4247</v>
      </c>
      <c r="J1280" s="33" t="s">
        <v>2702</v>
      </c>
      <c r="K1280" s="42" t="s">
        <v>44</v>
      </c>
      <c r="L1280" s="33" t="s">
        <v>150</v>
      </c>
      <c r="M1280" s="33" t="s">
        <v>552</v>
      </c>
      <c r="N1280" s="33" t="s">
        <v>47</v>
      </c>
      <c r="O1280" s="72">
        <v>131</v>
      </c>
      <c r="P1280" s="72">
        <v>131</v>
      </c>
      <c r="Q1280" s="37">
        <v>0</v>
      </c>
      <c r="R1280" s="37">
        <v>0</v>
      </c>
      <c r="S1280" s="37">
        <v>0</v>
      </c>
      <c r="T1280" s="33" t="s">
        <v>4248</v>
      </c>
      <c r="U1280" s="33" t="s">
        <v>4249</v>
      </c>
      <c r="V1280" s="123">
        <v>131</v>
      </c>
      <c r="W1280" s="123">
        <v>51000</v>
      </c>
      <c r="X1280" s="123">
        <v>203610</v>
      </c>
      <c r="Y1280" s="123">
        <v>51000</v>
      </c>
      <c r="Z1280" s="52">
        <v>0.95</v>
      </c>
      <c r="AA1280" s="33" t="s">
        <v>68</v>
      </c>
      <c r="AB1280" s="44"/>
    </row>
    <row r="1281" s="9" customFormat="1" ht="84" spans="1:28">
      <c r="A1281" s="17">
        <v>13</v>
      </c>
      <c r="B1281" s="33" t="s">
        <v>4250</v>
      </c>
      <c r="C1281" s="34" t="s">
        <v>37</v>
      </c>
      <c r="D1281" s="33" t="s">
        <v>4251</v>
      </c>
      <c r="E1281" s="33" t="s">
        <v>39</v>
      </c>
      <c r="F1281" s="17" t="s">
        <v>40</v>
      </c>
      <c r="G1281" s="33" t="s">
        <v>41</v>
      </c>
      <c r="H1281" s="33" t="s">
        <v>4213</v>
      </c>
      <c r="I1281" s="33" t="s">
        <v>3020</v>
      </c>
      <c r="J1281" s="33" t="s">
        <v>2702</v>
      </c>
      <c r="K1281" s="33" t="s">
        <v>4250</v>
      </c>
      <c r="L1281" s="33" t="s">
        <v>4252</v>
      </c>
      <c r="M1281" s="33" t="s">
        <v>4253</v>
      </c>
      <c r="N1281" s="17" t="s">
        <v>47</v>
      </c>
      <c r="O1281" s="43">
        <v>669</v>
      </c>
      <c r="P1281" s="43">
        <v>669</v>
      </c>
      <c r="Q1281" s="37">
        <v>0</v>
      </c>
      <c r="R1281" s="37">
        <v>0</v>
      </c>
      <c r="S1281" s="37">
        <v>0</v>
      </c>
      <c r="T1281" s="33" t="s">
        <v>4254</v>
      </c>
      <c r="U1281" s="33" t="s">
        <v>4255</v>
      </c>
      <c r="V1281" s="44">
        <v>131</v>
      </c>
      <c r="W1281" s="44">
        <v>2100</v>
      </c>
      <c r="X1281" s="44">
        <v>2230</v>
      </c>
      <c r="Y1281" s="44">
        <v>2230</v>
      </c>
      <c r="Z1281" s="52">
        <v>0.98</v>
      </c>
      <c r="AA1281" s="17" t="s">
        <v>68</v>
      </c>
      <c r="AB1281" s="44"/>
    </row>
    <row r="1282" s="9" customFormat="1" ht="122" customHeight="1" spans="1:28">
      <c r="A1282" s="17">
        <v>14</v>
      </c>
      <c r="B1282" s="17" t="s">
        <v>4256</v>
      </c>
      <c r="C1282" s="34" t="s">
        <v>37</v>
      </c>
      <c r="D1282" s="33" t="s">
        <v>4257</v>
      </c>
      <c r="E1282" s="33" t="s">
        <v>39</v>
      </c>
      <c r="F1282" s="17" t="s">
        <v>40</v>
      </c>
      <c r="G1282" s="33" t="s">
        <v>41</v>
      </c>
      <c r="H1282" s="33" t="s">
        <v>4213</v>
      </c>
      <c r="I1282" s="33" t="s">
        <v>3020</v>
      </c>
      <c r="J1282" s="33" t="s">
        <v>2702</v>
      </c>
      <c r="K1282" s="33" t="s">
        <v>4258</v>
      </c>
      <c r="L1282" s="33" t="s">
        <v>4259</v>
      </c>
      <c r="M1282" s="33" t="s">
        <v>4260</v>
      </c>
      <c r="N1282" s="17" t="s">
        <v>47</v>
      </c>
      <c r="O1282" s="43">
        <v>157.2</v>
      </c>
      <c r="P1282" s="43">
        <v>157.2</v>
      </c>
      <c r="Q1282" s="43">
        <v>0</v>
      </c>
      <c r="R1282" s="43">
        <v>0</v>
      </c>
      <c r="S1282" s="43">
        <v>0</v>
      </c>
      <c r="T1282" s="33" t="s">
        <v>4261</v>
      </c>
      <c r="U1282" s="33" t="s">
        <v>4262</v>
      </c>
      <c r="V1282" s="44">
        <v>131</v>
      </c>
      <c r="W1282" s="44">
        <v>262</v>
      </c>
      <c r="X1282" s="44">
        <v>262</v>
      </c>
      <c r="Y1282" s="44">
        <v>262</v>
      </c>
      <c r="Z1282" s="52">
        <v>0.98</v>
      </c>
      <c r="AA1282" s="17" t="s">
        <v>68</v>
      </c>
      <c r="AB1282" s="44"/>
    </row>
    <row r="1283" s="9" customFormat="1" ht="46" customHeight="1" spans="1:28">
      <c r="A1283" s="17" t="s">
        <v>4263</v>
      </c>
      <c r="B1283" s="17"/>
      <c r="C1283" s="34"/>
      <c r="D1283" s="33"/>
      <c r="E1283" s="33"/>
      <c r="F1283" s="17"/>
      <c r="G1283" s="33"/>
      <c r="H1283" s="33"/>
      <c r="I1283" s="33"/>
      <c r="J1283" s="33"/>
      <c r="K1283" s="33"/>
      <c r="L1283" s="33"/>
      <c r="M1283" s="33"/>
      <c r="N1283" s="33"/>
      <c r="O1283" s="44">
        <v>2666.3</v>
      </c>
      <c r="P1283" s="44">
        <v>2666.3</v>
      </c>
      <c r="Q1283" s="37" t="s">
        <v>425</v>
      </c>
      <c r="R1283" s="37" t="s">
        <v>425</v>
      </c>
      <c r="S1283" s="37" t="s">
        <v>425</v>
      </c>
      <c r="T1283" s="33"/>
      <c r="U1283" s="33"/>
      <c r="V1283" s="44"/>
      <c r="W1283" s="44"/>
      <c r="X1283" s="44"/>
      <c r="Y1283" s="44"/>
      <c r="Z1283" s="52"/>
      <c r="AA1283" s="17"/>
      <c r="AB1283" s="44"/>
    </row>
    <row r="1284" s="9" customFormat="1" ht="408" customHeight="1" spans="1:28">
      <c r="A1284" s="17">
        <v>1</v>
      </c>
      <c r="B1284" s="17" t="s">
        <v>36</v>
      </c>
      <c r="C1284" s="17" t="s">
        <v>37</v>
      </c>
      <c r="D1284" s="17" t="s">
        <v>4264</v>
      </c>
      <c r="E1284" s="17" t="s">
        <v>39</v>
      </c>
      <c r="F1284" s="33" t="s">
        <v>40</v>
      </c>
      <c r="G1284" s="17" t="s">
        <v>41</v>
      </c>
      <c r="H1284" s="17" t="s">
        <v>4265</v>
      </c>
      <c r="I1284" s="17" t="s">
        <v>4266</v>
      </c>
      <c r="J1284" s="33" t="s">
        <v>2702</v>
      </c>
      <c r="K1284" s="33" t="s">
        <v>44</v>
      </c>
      <c r="L1284" s="33" t="s">
        <v>150</v>
      </c>
      <c r="M1284" s="33" t="s">
        <v>556</v>
      </c>
      <c r="N1284" s="17" t="s">
        <v>47</v>
      </c>
      <c r="O1284" s="44">
        <v>2666.3</v>
      </c>
      <c r="P1284" s="44">
        <v>2666.3</v>
      </c>
      <c r="Q1284" s="33">
        <v>0</v>
      </c>
      <c r="R1284" s="33">
        <v>0</v>
      </c>
      <c r="S1284" s="44">
        <v>0</v>
      </c>
      <c r="T1284" s="33" t="s">
        <v>4267</v>
      </c>
      <c r="U1284" s="33" t="s">
        <v>4268</v>
      </c>
      <c r="V1284" s="33">
        <v>131</v>
      </c>
      <c r="W1284" s="33">
        <v>30000</v>
      </c>
      <c r="X1284" s="33">
        <v>150000</v>
      </c>
      <c r="Y1284" s="33">
        <v>6500</v>
      </c>
      <c r="Z1284" s="33" t="s">
        <v>106</v>
      </c>
      <c r="AA1284" s="33" t="s">
        <v>4269</v>
      </c>
      <c r="AB1284" s="17"/>
    </row>
    <row r="1285" s="9" customFormat="1" ht="51" customHeight="1" spans="1:28">
      <c r="A1285" s="17" t="s">
        <v>4270</v>
      </c>
      <c r="B1285" s="17"/>
      <c r="C1285" s="34"/>
      <c r="D1285" s="17"/>
      <c r="E1285" s="17"/>
      <c r="F1285" s="33"/>
      <c r="G1285" s="17"/>
      <c r="H1285" s="17"/>
      <c r="I1285" s="17"/>
      <c r="J1285" s="33"/>
      <c r="K1285" s="42"/>
      <c r="L1285" s="42"/>
      <c r="M1285" s="42"/>
      <c r="N1285" s="17"/>
      <c r="O1285" s="44">
        <v>267</v>
      </c>
      <c r="P1285" s="44">
        <v>267</v>
      </c>
      <c r="Q1285" s="33">
        <v>0</v>
      </c>
      <c r="R1285" s="33">
        <v>0</v>
      </c>
      <c r="S1285" s="44">
        <v>0</v>
      </c>
      <c r="T1285" s="64"/>
      <c r="U1285" s="33"/>
      <c r="V1285" s="33"/>
      <c r="W1285" s="33"/>
      <c r="X1285" s="33"/>
      <c r="Y1285" s="33"/>
      <c r="Z1285" s="33"/>
      <c r="AA1285" s="33"/>
      <c r="AB1285" s="17"/>
    </row>
    <row r="1286" s="9" customFormat="1" ht="157" customHeight="1" spans="1:28">
      <c r="A1286" s="126">
        <v>1</v>
      </c>
      <c r="B1286" s="110" t="s">
        <v>60</v>
      </c>
      <c r="C1286" s="33" t="s">
        <v>37</v>
      </c>
      <c r="D1286" s="110" t="s">
        <v>4271</v>
      </c>
      <c r="E1286" s="110" t="s">
        <v>39</v>
      </c>
      <c r="F1286" s="110" t="s">
        <v>40</v>
      </c>
      <c r="G1286" s="110" t="s">
        <v>41</v>
      </c>
      <c r="H1286" s="126" t="s">
        <v>4213</v>
      </c>
      <c r="I1286" s="110" t="s">
        <v>4272</v>
      </c>
      <c r="J1286" s="110" t="s">
        <v>2702</v>
      </c>
      <c r="K1286" s="110" t="s">
        <v>63</v>
      </c>
      <c r="L1286" s="110" t="s">
        <v>4273</v>
      </c>
      <c r="M1286" s="110" t="s">
        <v>4274</v>
      </c>
      <c r="N1286" s="110" t="s">
        <v>302</v>
      </c>
      <c r="O1286" s="126">
        <v>48</v>
      </c>
      <c r="P1286" s="126">
        <v>48</v>
      </c>
      <c r="Q1286" s="126">
        <v>0</v>
      </c>
      <c r="R1286" s="126">
        <v>0</v>
      </c>
      <c r="S1286" s="126">
        <v>0</v>
      </c>
      <c r="T1286" s="110" t="s">
        <v>4275</v>
      </c>
      <c r="U1286" s="110" t="s">
        <v>4276</v>
      </c>
      <c r="V1286" s="110">
        <v>97</v>
      </c>
      <c r="W1286" s="110">
        <v>530</v>
      </c>
      <c r="X1286" s="110">
        <v>1590</v>
      </c>
      <c r="Y1286" s="110">
        <v>105</v>
      </c>
      <c r="Z1286" s="132">
        <v>0.98</v>
      </c>
      <c r="AA1286" s="110" t="s">
        <v>4270</v>
      </c>
      <c r="AB1286" s="133"/>
    </row>
    <row r="1287" s="12" customFormat="1" ht="233" customHeight="1" spans="1:28">
      <c r="A1287" s="126">
        <v>2</v>
      </c>
      <c r="B1287" s="110" t="s">
        <v>60</v>
      </c>
      <c r="C1287" s="33" t="s">
        <v>37</v>
      </c>
      <c r="D1287" s="110" t="s">
        <v>4277</v>
      </c>
      <c r="E1287" s="110" t="s">
        <v>39</v>
      </c>
      <c r="F1287" s="110" t="s">
        <v>40</v>
      </c>
      <c r="G1287" s="110" t="s">
        <v>41</v>
      </c>
      <c r="H1287" s="126" t="s">
        <v>4213</v>
      </c>
      <c r="I1287" s="110" t="s">
        <v>4272</v>
      </c>
      <c r="J1287" s="110" t="s">
        <v>2702</v>
      </c>
      <c r="K1287" s="110" t="s">
        <v>63</v>
      </c>
      <c r="L1287" s="110" t="s">
        <v>4273</v>
      </c>
      <c r="M1287" s="110" t="s">
        <v>4274</v>
      </c>
      <c r="N1287" s="110" t="s">
        <v>47</v>
      </c>
      <c r="O1287" s="126">
        <v>45</v>
      </c>
      <c r="P1287" s="126">
        <v>45</v>
      </c>
      <c r="Q1287" s="126">
        <v>0</v>
      </c>
      <c r="R1287" s="126">
        <v>0</v>
      </c>
      <c r="S1287" s="126">
        <v>0</v>
      </c>
      <c r="T1287" s="110" t="s">
        <v>4278</v>
      </c>
      <c r="U1287" s="110" t="s">
        <v>4279</v>
      </c>
      <c r="V1287" s="110">
        <v>76</v>
      </c>
      <c r="W1287" s="110">
        <v>256</v>
      </c>
      <c r="X1287" s="110">
        <v>1295</v>
      </c>
      <c r="Y1287" s="110">
        <v>55</v>
      </c>
      <c r="Z1287" s="132">
        <v>0.98</v>
      </c>
      <c r="AA1287" s="110" t="s">
        <v>4270</v>
      </c>
      <c r="AB1287" s="133"/>
    </row>
    <row r="1288" s="12" customFormat="1" ht="233" customHeight="1" spans="1:28">
      <c r="A1288" s="126">
        <v>3</v>
      </c>
      <c r="B1288" s="110" t="s">
        <v>60</v>
      </c>
      <c r="C1288" s="33" t="s">
        <v>37</v>
      </c>
      <c r="D1288" s="110" t="s">
        <v>4280</v>
      </c>
      <c r="E1288" s="110" t="s">
        <v>39</v>
      </c>
      <c r="F1288" s="33" t="s">
        <v>40</v>
      </c>
      <c r="G1288" s="110" t="s">
        <v>41</v>
      </c>
      <c r="H1288" s="126" t="s">
        <v>4213</v>
      </c>
      <c r="I1288" s="110" t="s">
        <v>4272</v>
      </c>
      <c r="J1288" s="110" t="s">
        <v>2702</v>
      </c>
      <c r="K1288" s="110" t="s">
        <v>63</v>
      </c>
      <c r="L1288" s="110" t="s">
        <v>4273</v>
      </c>
      <c r="M1288" s="110" t="s">
        <v>4274</v>
      </c>
      <c r="N1288" s="110" t="s">
        <v>302</v>
      </c>
      <c r="O1288" s="126">
        <v>8</v>
      </c>
      <c r="P1288" s="126">
        <v>8</v>
      </c>
      <c r="Q1288" s="126">
        <v>0</v>
      </c>
      <c r="R1288" s="126">
        <v>0</v>
      </c>
      <c r="S1288" s="126">
        <v>0</v>
      </c>
      <c r="T1288" s="110" t="s">
        <v>4281</v>
      </c>
      <c r="U1288" s="110" t="s">
        <v>4282</v>
      </c>
      <c r="V1288" s="110">
        <v>43</v>
      </c>
      <c r="W1288" s="110">
        <v>105</v>
      </c>
      <c r="X1288" s="110">
        <v>525</v>
      </c>
      <c r="Y1288" s="110">
        <v>47</v>
      </c>
      <c r="Z1288" s="132">
        <v>0.96</v>
      </c>
      <c r="AA1288" s="110" t="s">
        <v>4270</v>
      </c>
      <c r="AB1288" s="133"/>
    </row>
    <row r="1289" s="12" customFormat="1" ht="233" customHeight="1" spans="1:28">
      <c r="A1289" s="126">
        <v>4</v>
      </c>
      <c r="B1289" s="110" t="s">
        <v>60</v>
      </c>
      <c r="C1289" s="33" t="s">
        <v>37</v>
      </c>
      <c r="D1289" s="110" t="s">
        <v>4283</v>
      </c>
      <c r="E1289" s="110" t="s">
        <v>39</v>
      </c>
      <c r="F1289" s="110" t="s">
        <v>40</v>
      </c>
      <c r="G1289" s="110" t="s">
        <v>41</v>
      </c>
      <c r="H1289" s="126" t="s">
        <v>4213</v>
      </c>
      <c r="I1289" s="110" t="s">
        <v>4272</v>
      </c>
      <c r="J1289" s="110" t="s">
        <v>2702</v>
      </c>
      <c r="K1289" s="110" t="s">
        <v>63</v>
      </c>
      <c r="L1289" s="110" t="s">
        <v>4273</v>
      </c>
      <c r="M1289" s="110" t="s">
        <v>4274</v>
      </c>
      <c r="N1289" s="110" t="s">
        <v>302</v>
      </c>
      <c r="O1289" s="126">
        <v>12</v>
      </c>
      <c r="P1289" s="126">
        <v>12</v>
      </c>
      <c r="Q1289" s="126">
        <v>0</v>
      </c>
      <c r="R1289" s="126">
        <v>0</v>
      </c>
      <c r="S1289" s="126">
        <v>0</v>
      </c>
      <c r="T1289" s="110" t="s">
        <v>4284</v>
      </c>
      <c r="U1289" s="110" t="s">
        <v>4285</v>
      </c>
      <c r="V1289" s="110">
        <v>20</v>
      </c>
      <c r="W1289" s="110">
        <v>150</v>
      </c>
      <c r="X1289" s="110">
        <v>300</v>
      </c>
      <c r="Y1289" s="110">
        <v>28</v>
      </c>
      <c r="Z1289" s="132">
        <v>0.98</v>
      </c>
      <c r="AA1289" s="110" t="s">
        <v>4270</v>
      </c>
      <c r="AB1289" s="133"/>
    </row>
    <row r="1290" s="12" customFormat="1" ht="233" customHeight="1" spans="1:28">
      <c r="A1290" s="126">
        <v>5</v>
      </c>
      <c r="B1290" s="110" t="s">
        <v>60</v>
      </c>
      <c r="C1290" s="33" t="s">
        <v>37</v>
      </c>
      <c r="D1290" s="110" t="s">
        <v>4286</v>
      </c>
      <c r="E1290" s="110" t="s">
        <v>39</v>
      </c>
      <c r="F1290" s="110" t="s">
        <v>40</v>
      </c>
      <c r="G1290" s="110" t="s">
        <v>41</v>
      </c>
      <c r="H1290" s="126" t="s">
        <v>4213</v>
      </c>
      <c r="I1290" s="110" t="s">
        <v>4272</v>
      </c>
      <c r="J1290" s="110" t="s">
        <v>2702</v>
      </c>
      <c r="K1290" s="110" t="s">
        <v>63</v>
      </c>
      <c r="L1290" s="110" t="s">
        <v>4273</v>
      </c>
      <c r="M1290" s="110" t="s">
        <v>4274</v>
      </c>
      <c r="N1290" s="110" t="s">
        <v>302</v>
      </c>
      <c r="O1290" s="126">
        <v>16</v>
      </c>
      <c r="P1290" s="126">
        <v>16</v>
      </c>
      <c r="Q1290" s="126">
        <v>0</v>
      </c>
      <c r="R1290" s="126">
        <v>0</v>
      </c>
      <c r="S1290" s="126">
        <v>0</v>
      </c>
      <c r="T1290" s="110" t="s">
        <v>4287</v>
      </c>
      <c r="U1290" s="110" t="s">
        <v>4288</v>
      </c>
      <c r="V1290" s="110">
        <v>5</v>
      </c>
      <c r="W1290" s="110">
        <v>15</v>
      </c>
      <c r="X1290" s="110">
        <v>60</v>
      </c>
      <c r="Y1290" s="110">
        <v>12</v>
      </c>
      <c r="Z1290" s="132">
        <v>0.98</v>
      </c>
      <c r="AA1290" s="110" t="s">
        <v>4270</v>
      </c>
      <c r="AB1290" s="133"/>
    </row>
    <row r="1291" s="12" customFormat="1" ht="84" spans="1:28">
      <c r="A1291" s="126">
        <v>6</v>
      </c>
      <c r="B1291" s="110" t="s">
        <v>60</v>
      </c>
      <c r="C1291" s="33" t="s">
        <v>37</v>
      </c>
      <c r="D1291" s="110" t="s">
        <v>4289</v>
      </c>
      <c r="E1291" s="110" t="s">
        <v>39</v>
      </c>
      <c r="F1291" s="110" t="s">
        <v>40</v>
      </c>
      <c r="G1291" s="110" t="s">
        <v>41</v>
      </c>
      <c r="H1291" s="126" t="s">
        <v>4290</v>
      </c>
      <c r="I1291" s="110" t="s">
        <v>4291</v>
      </c>
      <c r="J1291" s="110" t="s">
        <v>2702</v>
      </c>
      <c r="K1291" s="110" t="s">
        <v>63</v>
      </c>
      <c r="L1291" s="110" t="s">
        <v>4273</v>
      </c>
      <c r="M1291" s="110" t="s">
        <v>4274</v>
      </c>
      <c r="N1291" s="110" t="s">
        <v>302</v>
      </c>
      <c r="O1291" s="126">
        <v>15</v>
      </c>
      <c r="P1291" s="126">
        <v>15</v>
      </c>
      <c r="Q1291" s="126">
        <v>0</v>
      </c>
      <c r="R1291" s="126">
        <v>0</v>
      </c>
      <c r="S1291" s="126">
        <v>0</v>
      </c>
      <c r="T1291" s="110" t="s">
        <v>4292</v>
      </c>
      <c r="U1291" s="110" t="s">
        <v>4293</v>
      </c>
      <c r="V1291" s="110">
        <v>6</v>
      </c>
      <c r="W1291" s="110">
        <v>25</v>
      </c>
      <c r="X1291" s="110">
        <v>62</v>
      </c>
      <c r="Y1291" s="110">
        <v>8</v>
      </c>
      <c r="Z1291" s="132">
        <v>0.98</v>
      </c>
      <c r="AA1291" s="110" t="s">
        <v>4270</v>
      </c>
      <c r="AB1291" s="133"/>
    </row>
    <row r="1292" s="12" customFormat="1" ht="233" customHeight="1" spans="1:28">
      <c r="A1292" s="126">
        <v>7</v>
      </c>
      <c r="B1292" s="110" t="s">
        <v>60</v>
      </c>
      <c r="C1292" s="33" t="s">
        <v>37</v>
      </c>
      <c r="D1292" s="110" t="s">
        <v>4294</v>
      </c>
      <c r="E1292" s="110" t="s">
        <v>39</v>
      </c>
      <c r="F1292" s="110" t="s">
        <v>40</v>
      </c>
      <c r="G1292" s="110" t="s">
        <v>41</v>
      </c>
      <c r="H1292" s="126" t="s">
        <v>4213</v>
      </c>
      <c r="I1292" s="110" t="s">
        <v>4272</v>
      </c>
      <c r="J1292" s="110" t="s">
        <v>2702</v>
      </c>
      <c r="K1292" s="110" t="s">
        <v>63</v>
      </c>
      <c r="L1292" s="110" t="s">
        <v>4273</v>
      </c>
      <c r="M1292" s="110" t="s">
        <v>4274</v>
      </c>
      <c r="N1292" s="110" t="s">
        <v>302</v>
      </c>
      <c r="O1292" s="126">
        <v>93</v>
      </c>
      <c r="P1292" s="126">
        <v>93</v>
      </c>
      <c r="Q1292" s="126">
        <v>0</v>
      </c>
      <c r="R1292" s="126">
        <v>0</v>
      </c>
      <c r="S1292" s="126">
        <v>0</v>
      </c>
      <c r="T1292" s="110" t="s">
        <v>4295</v>
      </c>
      <c r="U1292" s="110" t="s">
        <v>4296</v>
      </c>
      <c r="V1292" s="110">
        <v>70</v>
      </c>
      <c r="W1292" s="110">
        <v>490</v>
      </c>
      <c r="X1292" s="110">
        <v>1470</v>
      </c>
      <c r="Y1292" s="110">
        <v>67</v>
      </c>
      <c r="Z1292" s="132">
        <v>0.98</v>
      </c>
      <c r="AA1292" s="110" t="s">
        <v>4270</v>
      </c>
      <c r="AB1292" s="133"/>
    </row>
    <row r="1293" s="12" customFormat="1" ht="233" customHeight="1" spans="1:28">
      <c r="A1293" s="44">
        <v>8</v>
      </c>
      <c r="B1293" s="33" t="s">
        <v>60</v>
      </c>
      <c r="C1293" s="44" t="s">
        <v>37</v>
      </c>
      <c r="D1293" s="33" t="s">
        <v>4297</v>
      </c>
      <c r="E1293" s="44" t="s">
        <v>517</v>
      </c>
      <c r="F1293" s="33" t="s">
        <v>40</v>
      </c>
      <c r="G1293" s="33" t="s">
        <v>41</v>
      </c>
      <c r="H1293" s="44" t="s">
        <v>504</v>
      </c>
      <c r="I1293" s="44" t="s">
        <v>505</v>
      </c>
      <c r="J1293" s="33" t="s">
        <v>103</v>
      </c>
      <c r="K1293" s="33" t="s">
        <v>63</v>
      </c>
      <c r="L1293" s="44" t="s">
        <v>235</v>
      </c>
      <c r="M1293" s="33" t="s">
        <v>236</v>
      </c>
      <c r="N1293" s="33" t="s">
        <v>302</v>
      </c>
      <c r="O1293" s="44">
        <v>30</v>
      </c>
      <c r="P1293" s="44">
        <v>30</v>
      </c>
      <c r="Q1293" s="44">
        <v>0</v>
      </c>
      <c r="R1293" s="44">
        <v>0</v>
      </c>
      <c r="S1293" s="44">
        <v>0</v>
      </c>
      <c r="T1293" s="33" t="s">
        <v>4298</v>
      </c>
      <c r="U1293" s="55" t="s">
        <v>4299</v>
      </c>
      <c r="V1293" s="44">
        <v>1</v>
      </c>
      <c r="W1293" s="44">
        <v>86</v>
      </c>
      <c r="X1293" s="44">
        <v>488</v>
      </c>
      <c r="Y1293" s="44">
        <v>26</v>
      </c>
      <c r="Z1293" s="51">
        <v>0.95</v>
      </c>
      <c r="AA1293" s="33" t="s">
        <v>4300</v>
      </c>
      <c r="AB1293" s="33" t="s">
        <v>4301</v>
      </c>
    </row>
    <row r="1294" s="11" customFormat="1" ht="48" customHeight="1" spans="1:28">
      <c r="A1294" s="17" t="s">
        <v>186</v>
      </c>
      <c r="B1294" s="17"/>
      <c r="C1294" s="34"/>
      <c r="D1294" s="33"/>
      <c r="E1294" s="33"/>
      <c r="F1294" s="33"/>
      <c r="G1294" s="33"/>
      <c r="H1294" s="33"/>
      <c r="I1294" s="33"/>
      <c r="J1294" s="33"/>
      <c r="K1294" s="33"/>
      <c r="L1294" s="33"/>
      <c r="M1294" s="33"/>
      <c r="N1294" s="17"/>
      <c r="O1294" s="64">
        <v>471.8</v>
      </c>
      <c r="P1294" s="64">
        <v>471.8</v>
      </c>
      <c r="Q1294" s="64">
        <v>0</v>
      </c>
      <c r="R1294" s="64">
        <v>0</v>
      </c>
      <c r="S1294" s="64">
        <v>0</v>
      </c>
      <c r="T1294" s="64"/>
      <c r="U1294" s="64"/>
      <c r="V1294" s="64"/>
      <c r="W1294" s="64"/>
      <c r="X1294" s="64"/>
      <c r="Y1294" s="64"/>
      <c r="Z1294" s="52"/>
      <c r="AA1294" s="64"/>
      <c r="AB1294" s="44"/>
    </row>
    <row r="1295" s="9" customFormat="1" ht="121" customHeight="1" spans="1:28">
      <c r="A1295" s="17">
        <v>1</v>
      </c>
      <c r="B1295" s="17" t="s">
        <v>36</v>
      </c>
      <c r="C1295" s="17" t="s">
        <v>37</v>
      </c>
      <c r="D1295" s="17" t="s">
        <v>4302</v>
      </c>
      <c r="E1295" s="17" t="s">
        <v>517</v>
      </c>
      <c r="F1295" s="17" t="s">
        <v>40</v>
      </c>
      <c r="G1295" s="17" t="s">
        <v>41</v>
      </c>
      <c r="H1295" s="17" t="s">
        <v>4303</v>
      </c>
      <c r="I1295" s="98" t="s">
        <v>4304</v>
      </c>
      <c r="J1295" s="33" t="s">
        <v>2702</v>
      </c>
      <c r="K1295" s="42" t="s">
        <v>44</v>
      </c>
      <c r="L1295" s="33" t="s">
        <v>45</v>
      </c>
      <c r="M1295" s="33" t="s">
        <v>477</v>
      </c>
      <c r="N1295" s="17" t="s">
        <v>47</v>
      </c>
      <c r="O1295" s="58">
        <v>180</v>
      </c>
      <c r="P1295" s="58">
        <v>180</v>
      </c>
      <c r="Q1295" s="58">
        <v>0</v>
      </c>
      <c r="R1295" s="58">
        <v>0</v>
      </c>
      <c r="S1295" s="58">
        <v>0</v>
      </c>
      <c r="T1295" s="128" t="s">
        <v>4305</v>
      </c>
      <c r="U1295" s="128" t="s">
        <v>4306</v>
      </c>
      <c r="V1295" s="129">
        <v>11</v>
      </c>
      <c r="W1295" s="130">
        <v>1920</v>
      </c>
      <c r="X1295" s="130">
        <v>7600</v>
      </c>
      <c r="Y1295" s="134">
        <v>728</v>
      </c>
      <c r="Z1295" s="135">
        <v>0.97</v>
      </c>
      <c r="AA1295" s="128" t="s">
        <v>186</v>
      </c>
      <c r="AB1295" s="128" t="s">
        <v>4307</v>
      </c>
    </row>
    <row r="1296" s="9" customFormat="1" ht="408" customHeight="1" spans="1:28">
      <c r="A1296" s="17">
        <v>2</v>
      </c>
      <c r="B1296" s="17" t="s">
        <v>36</v>
      </c>
      <c r="C1296" s="17" t="s">
        <v>37</v>
      </c>
      <c r="D1296" s="33" t="s">
        <v>4308</v>
      </c>
      <c r="E1296" s="33" t="s">
        <v>39</v>
      </c>
      <c r="F1296" s="17" t="s">
        <v>40</v>
      </c>
      <c r="G1296" s="33" t="s">
        <v>41</v>
      </c>
      <c r="H1296" s="33" t="s">
        <v>4309</v>
      </c>
      <c r="I1296" s="33" t="s">
        <v>4310</v>
      </c>
      <c r="J1296" s="33" t="s">
        <v>2702</v>
      </c>
      <c r="K1296" s="42" t="s">
        <v>44</v>
      </c>
      <c r="L1296" s="33" t="s">
        <v>45</v>
      </c>
      <c r="M1296" s="33" t="s">
        <v>477</v>
      </c>
      <c r="N1296" s="17" t="s">
        <v>47</v>
      </c>
      <c r="O1296" s="44">
        <v>43</v>
      </c>
      <c r="P1296" s="44">
        <v>43</v>
      </c>
      <c r="Q1296" s="33">
        <v>0</v>
      </c>
      <c r="R1296" s="33">
        <v>0</v>
      </c>
      <c r="S1296" s="33">
        <v>0</v>
      </c>
      <c r="T1296" s="33" t="s">
        <v>4311</v>
      </c>
      <c r="U1296" s="33" t="s">
        <v>4312</v>
      </c>
      <c r="V1296" s="44">
        <v>86</v>
      </c>
      <c r="W1296" s="44">
        <v>29620</v>
      </c>
      <c r="X1296" s="44">
        <v>133300</v>
      </c>
      <c r="Y1296" s="44">
        <v>5060</v>
      </c>
      <c r="Z1296" s="51">
        <v>0.95</v>
      </c>
      <c r="AA1296" s="33" t="s">
        <v>186</v>
      </c>
      <c r="AB1296" s="17" t="s">
        <v>4313</v>
      </c>
    </row>
    <row r="1297" s="9" customFormat="1" ht="409" customHeight="1" spans="1:28">
      <c r="A1297" s="17">
        <v>3</v>
      </c>
      <c r="B1297" s="17" t="s">
        <v>36</v>
      </c>
      <c r="C1297" s="17" t="s">
        <v>37</v>
      </c>
      <c r="D1297" s="49" t="s">
        <v>4314</v>
      </c>
      <c r="E1297" s="33" t="s">
        <v>39</v>
      </c>
      <c r="F1297" s="17" t="s">
        <v>40</v>
      </c>
      <c r="G1297" s="33" t="s">
        <v>41</v>
      </c>
      <c r="H1297" s="33" t="s">
        <v>4315</v>
      </c>
      <c r="I1297" s="33" t="s">
        <v>4316</v>
      </c>
      <c r="J1297" s="33" t="s">
        <v>2702</v>
      </c>
      <c r="K1297" s="42" t="s">
        <v>44</v>
      </c>
      <c r="L1297" s="33" t="s">
        <v>45</v>
      </c>
      <c r="M1297" s="33" t="s">
        <v>477</v>
      </c>
      <c r="N1297" s="17" t="s">
        <v>47</v>
      </c>
      <c r="O1297" s="59">
        <v>248.8</v>
      </c>
      <c r="P1297" s="59">
        <v>248.8</v>
      </c>
      <c r="Q1297" s="17">
        <v>0</v>
      </c>
      <c r="R1297" s="17">
        <v>0</v>
      </c>
      <c r="S1297" s="17">
        <v>0</v>
      </c>
      <c r="T1297" s="33" t="s">
        <v>4317</v>
      </c>
      <c r="U1297" s="33" t="s">
        <v>4318</v>
      </c>
      <c r="V1297" s="44">
        <v>60</v>
      </c>
      <c r="W1297" s="44">
        <v>35050</v>
      </c>
      <c r="X1297" s="44">
        <v>140600</v>
      </c>
      <c r="Y1297" s="44">
        <v>5156</v>
      </c>
      <c r="Z1297" s="71">
        <v>0.95</v>
      </c>
      <c r="AA1297" s="33" t="s">
        <v>186</v>
      </c>
      <c r="AB1297" s="17" t="s">
        <v>4319</v>
      </c>
    </row>
    <row r="1298" s="12" customFormat="1" ht="53" customHeight="1" spans="1:28">
      <c r="A1298" s="17" t="s">
        <v>242</v>
      </c>
      <c r="B1298" s="17"/>
      <c r="C1298" s="34"/>
      <c r="D1298" s="17"/>
      <c r="E1298" s="17"/>
      <c r="F1298" s="43"/>
      <c r="G1298" s="17"/>
      <c r="H1298" s="17"/>
      <c r="I1298" s="17"/>
      <c r="J1298" s="17"/>
      <c r="K1298" s="33"/>
      <c r="L1298" s="44"/>
      <c r="M1298" s="33"/>
      <c r="N1298" s="17"/>
      <c r="O1298" s="59">
        <v>475</v>
      </c>
      <c r="P1298" s="59">
        <v>475</v>
      </c>
      <c r="Q1298" s="17">
        <v>0</v>
      </c>
      <c r="R1298" s="17">
        <v>0</v>
      </c>
      <c r="S1298" s="17">
        <v>0</v>
      </c>
      <c r="T1298" s="17"/>
      <c r="U1298" s="17"/>
      <c r="V1298" s="44"/>
      <c r="W1298" s="44"/>
      <c r="X1298" s="44"/>
      <c r="Y1298" s="44"/>
      <c r="Z1298" s="51"/>
      <c r="AA1298" s="33"/>
      <c r="AB1298" s="17"/>
    </row>
    <row r="1299" s="9" customFormat="1" ht="66" customHeight="1" spans="1:28">
      <c r="A1299" s="17">
        <v>1</v>
      </c>
      <c r="B1299" s="17" t="s">
        <v>60</v>
      </c>
      <c r="C1299" s="34" t="s">
        <v>37</v>
      </c>
      <c r="D1299" s="33" t="s">
        <v>4320</v>
      </c>
      <c r="E1299" s="33" t="s">
        <v>39</v>
      </c>
      <c r="F1299" s="43" t="s">
        <v>40</v>
      </c>
      <c r="G1299" s="33" t="s">
        <v>41</v>
      </c>
      <c r="H1299" s="33" t="s">
        <v>4213</v>
      </c>
      <c r="I1299" s="33" t="s">
        <v>3020</v>
      </c>
      <c r="J1299" s="33" t="s">
        <v>2702</v>
      </c>
      <c r="K1299" s="33" t="s">
        <v>63</v>
      </c>
      <c r="L1299" s="44" t="s">
        <v>235</v>
      </c>
      <c r="M1299" s="33" t="s">
        <v>236</v>
      </c>
      <c r="N1299" s="17" t="s">
        <v>47</v>
      </c>
      <c r="O1299" s="43">
        <v>35</v>
      </c>
      <c r="P1299" s="43">
        <v>35</v>
      </c>
      <c r="Q1299" s="37">
        <v>0</v>
      </c>
      <c r="R1299" s="37">
        <v>0</v>
      </c>
      <c r="S1299" s="37">
        <v>0</v>
      </c>
      <c r="T1299" s="33" t="s">
        <v>4321</v>
      </c>
      <c r="U1299" s="33" t="s">
        <v>4322</v>
      </c>
      <c r="V1299" s="43">
        <v>95</v>
      </c>
      <c r="W1299" s="33">
        <v>1000</v>
      </c>
      <c r="X1299" s="76">
        <v>5500</v>
      </c>
      <c r="Y1299" s="48">
        <v>1000</v>
      </c>
      <c r="Z1299" s="52">
        <v>0.95</v>
      </c>
      <c r="AA1299" s="33" t="s">
        <v>242</v>
      </c>
      <c r="AB1299" s="44"/>
    </row>
    <row r="1300" s="9" customFormat="1" ht="91" customHeight="1" spans="1:28">
      <c r="A1300" s="17">
        <v>2</v>
      </c>
      <c r="B1300" s="17" t="s">
        <v>60</v>
      </c>
      <c r="C1300" s="34" t="s">
        <v>37</v>
      </c>
      <c r="D1300" s="33" t="s">
        <v>4323</v>
      </c>
      <c r="E1300" s="33" t="s">
        <v>39</v>
      </c>
      <c r="F1300" s="43" t="s">
        <v>40</v>
      </c>
      <c r="G1300" s="33" t="s">
        <v>41</v>
      </c>
      <c r="H1300" s="33" t="s">
        <v>4213</v>
      </c>
      <c r="I1300" s="33" t="s">
        <v>3020</v>
      </c>
      <c r="J1300" s="33" t="s">
        <v>2702</v>
      </c>
      <c r="K1300" s="33" t="s">
        <v>63</v>
      </c>
      <c r="L1300" s="33" t="s">
        <v>173</v>
      </c>
      <c r="M1300" s="33" t="s">
        <v>548</v>
      </c>
      <c r="N1300" s="17" t="s">
        <v>47</v>
      </c>
      <c r="O1300" s="37">
        <v>200</v>
      </c>
      <c r="P1300" s="37">
        <v>200</v>
      </c>
      <c r="Q1300" s="37">
        <v>0</v>
      </c>
      <c r="R1300" s="37">
        <v>0</v>
      </c>
      <c r="S1300" s="37">
        <v>0</v>
      </c>
      <c r="T1300" s="33" t="s">
        <v>4324</v>
      </c>
      <c r="U1300" s="33" t="s">
        <v>4325</v>
      </c>
      <c r="V1300" s="43">
        <v>95</v>
      </c>
      <c r="W1300" s="33">
        <v>300</v>
      </c>
      <c r="X1300" s="33">
        <v>1500</v>
      </c>
      <c r="Y1300" s="48">
        <v>1000</v>
      </c>
      <c r="Z1300" s="52">
        <v>0.95</v>
      </c>
      <c r="AA1300" s="33" t="s">
        <v>242</v>
      </c>
      <c r="AB1300" s="44"/>
    </row>
    <row r="1301" s="9" customFormat="1" ht="81" customHeight="1" spans="1:28">
      <c r="A1301" s="17">
        <v>3</v>
      </c>
      <c r="B1301" s="17" t="s">
        <v>60</v>
      </c>
      <c r="C1301" s="34" t="s">
        <v>37</v>
      </c>
      <c r="D1301" s="33" t="s">
        <v>4326</v>
      </c>
      <c r="E1301" s="33" t="s">
        <v>39</v>
      </c>
      <c r="F1301" s="43" t="s">
        <v>40</v>
      </c>
      <c r="G1301" s="33" t="s">
        <v>41</v>
      </c>
      <c r="H1301" s="33" t="s">
        <v>4213</v>
      </c>
      <c r="I1301" s="33" t="s">
        <v>3020</v>
      </c>
      <c r="J1301" s="33" t="s">
        <v>2702</v>
      </c>
      <c r="K1301" s="33" t="s">
        <v>63</v>
      </c>
      <c r="L1301" s="44" t="s">
        <v>235</v>
      </c>
      <c r="M1301" s="33" t="s">
        <v>236</v>
      </c>
      <c r="N1301" s="17" t="s">
        <v>47</v>
      </c>
      <c r="O1301" s="43">
        <v>135</v>
      </c>
      <c r="P1301" s="43">
        <v>135</v>
      </c>
      <c r="Q1301" s="37">
        <v>0</v>
      </c>
      <c r="R1301" s="37">
        <v>0</v>
      </c>
      <c r="S1301" s="37">
        <v>0</v>
      </c>
      <c r="T1301" s="33" t="s">
        <v>4327</v>
      </c>
      <c r="U1301" s="33" t="s">
        <v>4328</v>
      </c>
      <c r="V1301" s="43">
        <v>95</v>
      </c>
      <c r="W1301" s="33">
        <v>1000</v>
      </c>
      <c r="X1301" s="76">
        <v>5500</v>
      </c>
      <c r="Y1301" s="48">
        <v>1000</v>
      </c>
      <c r="Z1301" s="52">
        <v>0.95</v>
      </c>
      <c r="AA1301" s="33" t="s">
        <v>242</v>
      </c>
      <c r="AB1301" s="44"/>
    </row>
    <row r="1302" s="9" customFormat="1" ht="76" customHeight="1" spans="1:28">
      <c r="A1302" s="17">
        <v>4</v>
      </c>
      <c r="B1302" s="17" t="s">
        <v>60</v>
      </c>
      <c r="C1302" s="34" t="s">
        <v>37</v>
      </c>
      <c r="D1302" s="33" t="s">
        <v>4329</v>
      </c>
      <c r="E1302" s="33" t="s">
        <v>39</v>
      </c>
      <c r="F1302" s="43" t="s">
        <v>40</v>
      </c>
      <c r="G1302" s="33" t="s">
        <v>41</v>
      </c>
      <c r="H1302" s="33" t="s">
        <v>4213</v>
      </c>
      <c r="I1302" s="33" t="s">
        <v>3020</v>
      </c>
      <c r="J1302" s="33" t="s">
        <v>2702</v>
      </c>
      <c r="K1302" s="33" t="s">
        <v>63</v>
      </c>
      <c r="L1302" s="44" t="s">
        <v>235</v>
      </c>
      <c r="M1302" s="33" t="s">
        <v>236</v>
      </c>
      <c r="N1302" s="17" t="s">
        <v>47</v>
      </c>
      <c r="O1302" s="43">
        <v>45</v>
      </c>
      <c r="P1302" s="43">
        <v>45</v>
      </c>
      <c r="Q1302" s="37">
        <v>0</v>
      </c>
      <c r="R1302" s="37">
        <v>0</v>
      </c>
      <c r="S1302" s="37">
        <v>0</v>
      </c>
      <c r="T1302" s="33" t="s">
        <v>4330</v>
      </c>
      <c r="U1302" s="33" t="s">
        <v>4331</v>
      </c>
      <c r="V1302" s="43">
        <v>95</v>
      </c>
      <c r="W1302" s="33">
        <v>1000</v>
      </c>
      <c r="X1302" s="76">
        <v>5500</v>
      </c>
      <c r="Y1302" s="48">
        <v>1000</v>
      </c>
      <c r="Z1302" s="52">
        <v>0.95</v>
      </c>
      <c r="AA1302" s="33" t="s">
        <v>242</v>
      </c>
      <c r="AB1302" s="44"/>
    </row>
    <row r="1303" s="9" customFormat="1" ht="78" customHeight="1" spans="1:28">
      <c r="A1303" s="17">
        <v>5</v>
      </c>
      <c r="B1303" s="17" t="s">
        <v>60</v>
      </c>
      <c r="C1303" s="34" t="s">
        <v>37</v>
      </c>
      <c r="D1303" s="33" t="s">
        <v>4332</v>
      </c>
      <c r="E1303" s="33" t="s">
        <v>39</v>
      </c>
      <c r="F1303" s="43" t="s">
        <v>40</v>
      </c>
      <c r="G1303" s="33" t="s">
        <v>41</v>
      </c>
      <c r="H1303" s="33" t="s">
        <v>4213</v>
      </c>
      <c r="I1303" s="33" t="s">
        <v>3020</v>
      </c>
      <c r="J1303" s="33" t="s">
        <v>2702</v>
      </c>
      <c r="K1303" s="33" t="s">
        <v>63</v>
      </c>
      <c r="L1303" s="44" t="s">
        <v>235</v>
      </c>
      <c r="M1303" s="33" t="s">
        <v>236</v>
      </c>
      <c r="N1303" s="17" t="s">
        <v>47</v>
      </c>
      <c r="O1303" s="43">
        <v>60</v>
      </c>
      <c r="P1303" s="43">
        <v>60</v>
      </c>
      <c r="Q1303" s="37">
        <v>0</v>
      </c>
      <c r="R1303" s="37">
        <v>0</v>
      </c>
      <c r="S1303" s="37">
        <v>0</v>
      </c>
      <c r="T1303" s="33" t="s">
        <v>4333</v>
      </c>
      <c r="U1303" s="33" t="s">
        <v>4334</v>
      </c>
      <c r="V1303" s="43">
        <v>95</v>
      </c>
      <c r="W1303" s="49">
        <v>200</v>
      </c>
      <c r="X1303" s="76">
        <v>1000</v>
      </c>
      <c r="Y1303" s="48">
        <v>1000</v>
      </c>
      <c r="Z1303" s="52">
        <v>0.95</v>
      </c>
      <c r="AA1303" s="33" t="s">
        <v>242</v>
      </c>
      <c r="AB1303" s="44"/>
    </row>
    <row r="1304" s="9" customFormat="1" customHeight="1" spans="1:28">
      <c r="A1304" s="17" t="s">
        <v>4335</v>
      </c>
      <c r="B1304" s="17"/>
      <c r="C1304" s="34"/>
      <c r="D1304" s="33"/>
      <c r="E1304" s="33"/>
      <c r="F1304" s="43"/>
      <c r="G1304" s="33"/>
      <c r="H1304" s="33"/>
      <c r="I1304" s="33"/>
      <c r="J1304" s="33"/>
      <c r="K1304" s="33"/>
      <c r="L1304" s="44"/>
      <c r="M1304" s="33"/>
      <c r="N1304" s="17"/>
      <c r="O1304" s="73">
        <v>870</v>
      </c>
      <c r="P1304" s="73">
        <v>870</v>
      </c>
      <c r="Q1304" s="73">
        <v>0</v>
      </c>
      <c r="R1304" s="73">
        <v>0</v>
      </c>
      <c r="S1304" s="73">
        <v>0</v>
      </c>
      <c r="T1304" s="33"/>
      <c r="U1304" s="33"/>
      <c r="V1304" s="43"/>
      <c r="W1304" s="49"/>
      <c r="X1304" s="76"/>
      <c r="Y1304" s="48"/>
      <c r="Z1304" s="52"/>
      <c r="AA1304" s="33"/>
      <c r="AB1304" s="44"/>
    </row>
    <row r="1305" s="9" customFormat="1" ht="96" customHeight="1" spans="1:28">
      <c r="A1305" s="17">
        <v>1</v>
      </c>
      <c r="B1305" s="17" t="s">
        <v>4256</v>
      </c>
      <c r="C1305" s="34" t="s">
        <v>37</v>
      </c>
      <c r="D1305" s="33" t="s">
        <v>4336</v>
      </c>
      <c r="E1305" s="33" t="s">
        <v>39</v>
      </c>
      <c r="F1305" s="33" t="s">
        <v>40</v>
      </c>
      <c r="G1305" s="17" t="s">
        <v>41</v>
      </c>
      <c r="H1305" s="33" t="s">
        <v>4213</v>
      </c>
      <c r="I1305" s="33" t="s">
        <v>4337</v>
      </c>
      <c r="J1305" s="33" t="s">
        <v>2702</v>
      </c>
      <c r="K1305" s="33" t="s">
        <v>4258</v>
      </c>
      <c r="L1305" s="42" t="s">
        <v>4338</v>
      </c>
      <c r="M1305" s="42" t="s">
        <v>4339</v>
      </c>
      <c r="N1305" s="17" t="s">
        <v>47</v>
      </c>
      <c r="O1305" s="58">
        <v>250</v>
      </c>
      <c r="P1305" s="58">
        <v>250</v>
      </c>
      <c r="Q1305" s="58">
        <v>0</v>
      </c>
      <c r="R1305" s="58">
        <v>0</v>
      </c>
      <c r="S1305" s="58">
        <v>0</v>
      </c>
      <c r="T1305" s="33" t="s">
        <v>4340</v>
      </c>
      <c r="U1305" s="33" t="s">
        <v>4341</v>
      </c>
      <c r="V1305" s="33">
        <v>131</v>
      </c>
      <c r="W1305" s="44">
        <v>1500</v>
      </c>
      <c r="X1305" s="44">
        <v>50</v>
      </c>
      <c r="Y1305" s="44">
        <v>1500</v>
      </c>
      <c r="Z1305" s="52">
        <v>0.98</v>
      </c>
      <c r="AA1305" s="33" t="s">
        <v>4335</v>
      </c>
      <c r="AB1305" s="17"/>
    </row>
    <row r="1306" s="9" customFormat="1" ht="81" customHeight="1" spans="1:28">
      <c r="A1306" s="17">
        <v>2</v>
      </c>
      <c r="B1306" s="17" t="s">
        <v>4256</v>
      </c>
      <c r="C1306" s="34" t="s">
        <v>37</v>
      </c>
      <c r="D1306" s="33" t="s">
        <v>4342</v>
      </c>
      <c r="E1306" s="33" t="s">
        <v>39</v>
      </c>
      <c r="F1306" s="33" t="s">
        <v>40</v>
      </c>
      <c r="G1306" s="17" t="s">
        <v>41</v>
      </c>
      <c r="H1306" s="33" t="s">
        <v>4213</v>
      </c>
      <c r="I1306" s="33" t="s">
        <v>4343</v>
      </c>
      <c r="J1306" s="33" t="s">
        <v>2702</v>
      </c>
      <c r="K1306" s="33" t="s">
        <v>4258</v>
      </c>
      <c r="L1306" s="42" t="s">
        <v>4338</v>
      </c>
      <c r="M1306" s="33" t="s">
        <v>4344</v>
      </c>
      <c r="N1306" s="17" t="s">
        <v>47</v>
      </c>
      <c r="O1306" s="17">
        <v>600</v>
      </c>
      <c r="P1306" s="17">
        <v>600</v>
      </c>
      <c r="Q1306" s="58">
        <v>0</v>
      </c>
      <c r="R1306" s="58">
        <v>0</v>
      </c>
      <c r="S1306" s="58">
        <v>0</v>
      </c>
      <c r="T1306" s="33" t="s">
        <v>4345</v>
      </c>
      <c r="U1306" s="33" t="s">
        <v>4346</v>
      </c>
      <c r="V1306" s="33">
        <v>131</v>
      </c>
      <c r="W1306" s="76">
        <v>7000</v>
      </c>
      <c r="X1306" s="44">
        <v>50</v>
      </c>
      <c r="Y1306" s="76">
        <v>11000</v>
      </c>
      <c r="Z1306" s="52">
        <v>0.98</v>
      </c>
      <c r="AA1306" s="33" t="s">
        <v>4335</v>
      </c>
      <c r="AB1306" s="17"/>
    </row>
    <row r="1307" s="9" customFormat="1" ht="82" customHeight="1" spans="1:28">
      <c r="A1307" s="17">
        <v>3</v>
      </c>
      <c r="B1307" s="17" t="s">
        <v>4256</v>
      </c>
      <c r="C1307" s="34" t="s">
        <v>37</v>
      </c>
      <c r="D1307" s="33" t="s">
        <v>4347</v>
      </c>
      <c r="E1307" s="33" t="s">
        <v>39</v>
      </c>
      <c r="F1307" s="33" t="s">
        <v>40</v>
      </c>
      <c r="G1307" s="17" t="s">
        <v>41</v>
      </c>
      <c r="H1307" s="33" t="s">
        <v>4213</v>
      </c>
      <c r="I1307" s="33" t="s">
        <v>4343</v>
      </c>
      <c r="J1307" s="33" t="s">
        <v>2702</v>
      </c>
      <c r="K1307" s="33" t="s">
        <v>4258</v>
      </c>
      <c r="L1307" s="42" t="s">
        <v>4348</v>
      </c>
      <c r="M1307" s="42" t="s">
        <v>4349</v>
      </c>
      <c r="N1307" s="17" t="s">
        <v>47</v>
      </c>
      <c r="O1307" s="59">
        <v>20</v>
      </c>
      <c r="P1307" s="59">
        <v>20</v>
      </c>
      <c r="Q1307" s="58">
        <v>0</v>
      </c>
      <c r="R1307" s="58">
        <v>0</v>
      </c>
      <c r="S1307" s="58">
        <v>0</v>
      </c>
      <c r="T1307" s="33" t="s">
        <v>4350</v>
      </c>
      <c r="U1307" s="33" t="s">
        <v>4351</v>
      </c>
      <c r="V1307" s="33">
        <v>131</v>
      </c>
      <c r="W1307" s="44">
        <v>40</v>
      </c>
      <c r="X1307" s="44">
        <v>40</v>
      </c>
      <c r="Y1307" s="44">
        <v>40</v>
      </c>
      <c r="Z1307" s="52">
        <v>0.98</v>
      </c>
      <c r="AA1307" s="33" t="s">
        <v>4335</v>
      </c>
      <c r="AB1307" s="17"/>
    </row>
    <row r="1308" s="9" customFormat="1" ht="41" customHeight="1" spans="1:28">
      <c r="A1308" s="17" t="s">
        <v>840</v>
      </c>
      <c r="B1308" s="17"/>
      <c r="C1308" s="34"/>
      <c r="D1308" s="33"/>
      <c r="E1308" s="33"/>
      <c r="F1308" s="33"/>
      <c r="G1308" s="17"/>
      <c r="H1308" s="33"/>
      <c r="I1308" s="33"/>
      <c r="J1308" s="33"/>
      <c r="K1308" s="42"/>
      <c r="L1308" s="42"/>
      <c r="M1308" s="42"/>
      <c r="N1308" s="17"/>
      <c r="O1308" s="127">
        <v>70</v>
      </c>
      <c r="P1308" s="127">
        <v>70</v>
      </c>
      <c r="Q1308" s="58">
        <v>0</v>
      </c>
      <c r="R1308" s="58">
        <v>0</v>
      </c>
      <c r="S1308" s="58">
        <v>0</v>
      </c>
      <c r="T1308" s="64"/>
      <c r="U1308" s="64"/>
      <c r="V1308" s="64"/>
      <c r="W1308" s="121"/>
      <c r="X1308" s="121"/>
      <c r="Y1308" s="121"/>
      <c r="Z1308" s="93"/>
      <c r="AA1308" s="64"/>
      <c r="AB1308" s="17"/>
    </row>
    <row r="1309" s="9" customFormat="1" ht="153" customHeight="1" spans="1:28">
      <c r="A1309" s="17">
        <v>1</v>
      </c>
      <c r="B1309" s="17" t="s">
        <v>4256</v>
      </c>
      <c r="C1309" s="34" t="s">
        <v>37</v>
      </c>
      <c r="D1309" s="33" t="s">
        <v>4352</v>
      </c>
      <c r="E1309" s="33" t="s">
        <v>39</v>
      </c>
      <c r="F1309" s="33" t="s">
        <v>40</v>
      </c>
      <c r="G1309" s="33" t="s">
        <v>41</v>
      </c>
      <c r="H1309" s="33" t="s">
        <v>4213</v>
      </c>
      <c r="I1309" s="33" t="s">
        <v>4337</v>
      </c>
      <c r="J1309" s="33" t="s">
        <v>2702</v>
      </c>
      <c r="K1309" s="33" t="s">
        <v>4258</v>
      </c>
      <c r="L1309" s="33" t="s">
        <v>4353</v>
      </c>
      <c r="M1309" s="33" t="s">
        <v>4354</v>
      </c>
      <c r="N1309" s="17" t="s">
        <v>47</v>
      </c>
      <c r="O1309" s="92">
        <v>70</v>
      </c>
      <c r="P1309" s="92">
        <v>70</v>
      </c>
      <c r="Q1309" s="92">
        <v>0</v>
      </c>
      <c r="R1309" s="92">
        <v>0</v>
      </c>
      <c r="S1309" s="92">
        <v>0</v>
      </c>
      <c r="T1309" s="64" t="s">
        <v>4355</v>
      </c>
      <c r="U1309" s="64" t="s">
        <v>4356</v>
      </c>
      <c r="V1309" s="73">
        <v>131</v>
      </c>
      <c r="W1309" s="131">
        <v>1200</v>
      </c>
      <c r="X1309" s="131">
        <v>5000</v>
      </c>
      <c r="Y1309" s="74">
        <v>600</v>
      </c>
      <c r="Z1309" s="93">
        <v>0.98</v>
      </c>
      <c r="AA1309" s="64" t="s">
        <v>840</v>
      </c>
      <c r="AB1309" s="44"/>
    </row>
    <row r="1310" ht="47" customHeight="1"/>
    <row r="1315" customHeight="1" spans="8:8">
      <c r="H1315" s="24"/>
    </row>
  </sheetData>
  <sheetProtection formatCells="0" formatColumns="0" formatRows="0" insertRows="0" insertColumns="0" insertHyperlinks="0" deleteColumns="0" deleteRows="0" sort="0" autoFilter="0" pivotTables="0"/>
  <autoFilter xmlns:etc="http://www.wps.cn/officeDocument/2017/etCustomData" ref="A4:XDF1309" etc:filterBottomFollowUsedRange="0">
    <extLst/>
  </autoFilter>
  <mergeCells count="14">
    <mergeCell ref="A2:AA2"/>
    <mergeCell ref="G3:J3"/>
    <mergeCell ref="K3:M3"/>
    <mergeCell ref="O3:S3"/>
    <mergeCell ref="T3:Z3"/>
    <mergeCell ref="A3:A4"/>
    <mergeCell ref="B3:B4"/>
    <mergeCell ref="C3:C4"/>
    <mergeCell ref="D3:D4"/>
    <mergeCell ref="E3:E4"/>
    <mergeCell ref="F3:F4"/>
    <mergeCell ref="N3:N4"/>
    <mergeCell ref="AA3:AA4"/>
    <mergeCell ref="AB3:AB4"/>
  </mergeCells>
  <dataValidations count="11">
    <dataValidation type="list" allowBlank="1" showInputMessage="1" showErrorMessage="1" sqref="K82 K114 K536 K578 K593 K603 K638 K641 K727 M751 M757 M779 L780 L798 K807 K816 M816 M827 K1286 K1294 K39:K40 K746:K747 K1289:K1292 L782:L784 L800:L801 M739:M740 M743:M745 M769:M777 M794:M797 M811:M813 M831:M832">
      <formula1>#REF!</formula1>
    </dataValidation>
    <dataValidation type="list" allowBlank="1" showInputMessage="1" showErrorMessage="1" sqref="L97:M97 D152 D154 D158 L198:M198 L205:M205 D217 L221 L227:M227 L229:M229 D236 L237:M237 L575:M575 M576 L593:M593 L595 L600 L603:M603 L618 L620 L626 L638:M638 M641 L674 L688 L694 L700 L706 L709 L711 L721:M721 L727:M727 M741 M926 L927:M927 L931:M931 M932 L938:M938 M939 L944:M944 M945 L979:M979 L983:M983 L989:M989 L1093:M1093 L1166 L1248:M1248 M1249 L1253:M1253 L1261:M1261 L1263:M1263 L1294:M1294 L1309:M1309 D201:D202 L218:L219 L597:L598 L611:L613 L623:L624 L632:L634 L636:L637 L639:L642 L671:L672 L676:L677 L681:L683 L685:L686 L820:L822 L935:L936 M34:M36 M126:M128 M573:M574 M746:M747 M928:M930 M935:M937 M942:M943 M1237:M1238 L736:M738 L913:M915 L200:M203 L208:M211 L159:M167 L222:M223 L904:M905 L908:M909 L940:M941 L969:M974 L213:M217 L917:M918 L933:M934 L965:M966 L1241:M1242 L153:M156 L920:M925 L946:M953 L1280:M1284 L1286:M1292">
      <formula1>INDIRECT(C34)</formula1>
    </dataValidation>
    <dataValidation type="list" allowBlank="1" showInputMessage="1" showErrorMessage="1" sqref="N125 N577 N728 N791 N817 N7:N76 N78:N121 N135:N151 N153:N157 N159:N196 N198:N216 N222:N229 N231:N235 N237:N316 N319:N527 N529:N572 N587:N592 N594:N602 N604:N637 N639:N640 N642:N643 N645:N651 N657:N716 N719:N720 N722:N726 N730:N735 N814:N815 N832:N905 N907:N925 N979:N980 N983:N987 N1085:N1130 N1132:N1146 N1152:N1165 N1167:N1279 N1281:N1282 N1284:N1286 N1294:N1309">
      <formula1>"巩固拓展脱贫攻坚成果,以工代赈,少数民族发展,欠发达国有农厂,欠发达国有林场"</formula1>
    </dataValidation>
    <dataValidation type="list" allowBlank="1" showErrorMessage="1" sqref="K157 K207 K224 K211:K212 K1229:K1232" errorStyle="warning">
      <formula1>#REF!</formula1>
    </dataValidation>
    <dataValidation type="list" allowBlank="1" showErrorMessage="1" sqref="L157:M157 L199:M199 L207:M207 L212:M212 L1250:L1251 L1229:M1232" errorStyle="warning">
      <formula1>INDIRECT(#REF!)</formula1>
    </dataValidation>
    <dataValidation type="list" allowBlank="1" showInputMessage="1" showErrorMessage="1" sqref="O409 N576 N721 N816 N573:N574 N736:N741 N743:N790 N792:N813 N818:N831 N1287:N1292">
      <formula1>"巩固脱贫攻坚成果,农村产业发展,易地扶贫搬迁,乡村建设"</formula1>
    </dataValidation>
    <dataValidation type="list" allowBlank="1" showInputMessage="1" showErrorMessage="1" sqref="N575 N593 N603 N638 N641 N655 N727 N1166 N1283">
      <formula1>"巩固脱贫攻坚成果,农村产业发展,易地扶贫搬迁,乡村治理建设"</formula1>
    </dataValidation>
    <dataValidation type="list" allowBlank="1" showInputMessage="1" showErrorMessage="1" sqref="T906 T908 M1171 L1172:M1172 M1189 L1236:M1236 L1244:M1244 M1245 L1255:M1255 L1257:M1257 M1173:M1176 M1182:M1185 M1250:M1251 L1186:M1188 L1169:M1170 L1259:M1260 L1177:M1181 L1190:M1212">
      <formula1>INDIRECT(#REF!)</formula1>
    </dataValidation>
    <dataValidation type="list" allowBlank="1" showInputMessage="1" showErrorMessage="1" sqref="L1249 L1237:L1238">
      <formula1>INDIRECT(J1237)</formula1>
    </dataValidation>
    <dataValidation type="list" allowBlank="1" showInputMessage="1" showErrorMessage="1" sqref="K1283">
      <formula1>"产业发展项目,创业就业项目,乡村建设项目,易地搬迁后扶项目,巩固“三保障”成果项目,乡村治理和农村精神文明建设项目,项目管理费"</formula1>
    </dataValidation>
    <dataValidation allowBlank="1" showInputMessage="1" showErrorMessage="1" sqref="X1081:Y1082 X323:Y325"/>
  </dataValidations>
  <pageMargins left="0.357638888888889" right="0.357638888888889" top="0.2125" bottom="0.2125" header="0.5" footer="0.5"/>
  <pageSetup paperSize="8" scale="74" fitToHeight="0" orientation="landscape" horizontalDpi="600"/>
  <headerFooter/>
  <colBreaks count="1" manualBreakCount="1">
    <brk id="28" max="1048575" man="1"/>
  </colBreaks>
  <ignoredErrors>
    <ignoredError sqref="D1295:E1297 G1295 G1296:H1296 N1295:S1295 O1296:Y1297 AA1296:AB1297 G1297"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9"/>
  <sheetViews>
    <sheetView topLeftCell="A4" workbookViewId="0">
      <selection activeCell="A37" sqref="A37"/>
    </sheetView>
  </sheetViews>
  <sheetFormatPr defaultColWidth="9" defaultRowHeight="13.5" outlineLevelCol="2"/>
  <cols>
    <col min="1" max="3" width="23.6333333333333" style="1" customWidth="1"/>
  </cols>
  <sheetData>
    <row r="1" spans="1:3">
      <c r="A1" s="2" t="s">
        <v>19</v>
      </c>
      <c r="B1" s="2" t="s">
        <v>20</v>
      </c>
      <c r="C1" s="2" t="s">
        <v>21</v>
      </c>
    </row>
    <row r="2" ht="14.25" spans="1:3">
      <c r="A2" s="3" t="s">
        <v>63</v>
      </c>
      <c r="B2" s="3" t="s">
        <v>235</v>
      </c>
      <c r="C2" s="4" t="s">
        <v>236</v>
      </c>
    </row>
    <row r="3" ht="14.25" spans="1:3">
      <c r="A3" s="3" t="s">
        <v>63</v>
      </c>
      <c r="B3" s="3" t="s">
        <v>235</v>
      </c>
      <c r="C3" s="4" t="s">
        <v>1137</v>
      </c>
    </row>
    <row r="4" ht="14.25" spans="1:3">
      <c r="A4" s="3" t="s">
        <v>63</v>
      </c>
      <c r="B4" s="3" t="s">
        <v>235</v>
      </c>
      <c r="C4" s="4" t="s">
        <v>3305</v>
      </c>
    </row>
    <row r="5" ht="14.25" spans="1:3">
      <c r="A5" s="3" t="s">
        <v>63</v>
      </c>
      <c r="B5" s="3" t="s">
        <v>235</v>
      </c>
      <c r="C5" s="4" t="s">
        <v>1487</v>
      </c>
    </row>
    <row r="6" ht="14.25" spans="1:3">
      <c r="A6" s="3" t="s">
        <v>63</v>
      </c>
      <c r="B6" s="3" t="s">
        <v>235</v>
      </c>
      <c r="C6" s="4" t="s">
        <v>424</v>
      </c>
    </row>
    <row r="7" ht="14.25" spans="1:3">
      <c r="A7" s="3" t="s">
        <v>63</v>
      </c>
      <c r="B7" s="3" t="s">
        <v>235</v>
      </c>
      <c r="C7" s="4" t="s">
        <v>3416</v>
      </c>
    </row>
    <row r="8" ht="28.5" spans="1:3">
      <c r="A8" s="3" t="s">
        <v>63</v>
      </c>
      <c r="B8" s="3" t="s">
        <v>173</v>
      </c>
      <c r="C8" s="5" t="s">
        <v>174</v>
      </c>
    </row>
    <row r="9" ht="14.25" spans="1:3">
      <c r="A9" s="3" t="s">
        <v>63</v>
      </c>
      <c r="B9" s="3" t="s">
        <v>173</v>
      </c>
      <c r="C9" s="5" t="s">
        <v>548</v>
      </c>
    </row>
    <row r="10" ht="14.25" spans="1:3">
      <c r="A10" s="3" t="s">
        <v>63</v>
      </c>
      <c r="B10" s="3" t="s">
        <v>173</v>
      </c>
      <c r="C10" s="5" t="s">
        <v>65</v>
      </c>
    </row>
    <row r="11" ht="14.25" spans="1:3">
      <c r="A11" s="3" t="s">
        <v>63</v>
      </c>
      <c r="B11" s="3" t="s">
        <v>511</v>
      </c>
      <c r="C11" s="5" t="s">
        <v>4357</v>
      </c>
    </row>
    <row r="12" ht="47" customHeight="1" spans="1:3">
      <c r="A12" s="3" t="s">
        <v>63</v>
      </c>
      <c r="B12" s="3" t="s">
        <v>511</v>
      </c>
      <c r="C12" s="6" t="s">
        <v>512</v>
      </c>
    </row>
    <row r="13" ht="14.25" spans="1:3">
      <c r="A13" s="3" t="s">
        <v>63</v>
      </c>
      <c r="B13" s="3" t="s">
        <v>4358</v>
      </c>
      <c r="C13" s="4" t="s">
        <v>4359</v>
      </c>
    </row>
    <row r="14" ht="14.25" spans="1:3">
      <c r="A14" s="3" t="s">
        <v>63</v>
      </c>
      <c r="B14" s="6" t="s">
        <v>4360</v>
      </c>
      <c r="C14" s="6" t="s">
        <v>4361</v>
      </c>
    </row>
    <row r="15" ht="14.25" spans="1:3">
      <c r="A15" s="3" t="s">
        <v>63</v>
      </c>
      <c r="B15" s="6" t="s">
        <v>4360</v>
      </c>
      <c r="C15" s="6" t="s">
        <v>4362</v>
      </c>
    </row>
    <row r="16" ht="14.25" spans="1:3">
      <c r="A16" s="3" t="s">
        <v>63</v>
      </c>
      <c r="B16" s="6" t="s">
        <v>4360</v>
      </c>
      <c r="C16" s="6" t="s">
        <v>4363</v>
      </c>
    </row>
    <row r="17" ht="14.25" spans="1:3">
      <c r="A17" s="3" t="s">
        <v>63</v>
      </c>
      <c r="B17" s="6" t="s">
        <v>4360</v>
      </c>
      <c r="C17" s="6" t="s">
        <v>4364</v>
      </c>
    </row>
    <row r="18" ht="14.25" spans="1:3">
      <c r="A18" s="3" t="s">
        <v>63</v>
      </c>
      <c r="B18" s="6" t="s">
        <v>168</v>
      </c>
      <c r="C18" s="6" t="s">
        <v>168</v>
      </c>
    </row>
    <row r="19" ht="14.25" spans="1:3">
      <c r="A19" s="6" t="s">
        <v>4258</v>
      </c>
      <c r="B19" s="3" t="s">
        <v>4365</v>
      </c>
      <c r="C19" s="5" t="s">
        <v>4344</v>
      </c>
    </row>
    <row r="20" ht="14.25" spans="1:3">
      <c r="A20" s="6" t="s">
        <v>4258</v>
      </c>
      <c r="B20" s="3" t="s">
        <v>4365</v>
      </c>
      <c r="C20" s="5" t="s">
        <v>4366</v>
      </c>
    </row>
    <row r="21" ht="14.25" spans="1:3">
      <c r="A21" s="6" t="s">
        <v>4258</v>
      </c>
      <c r="B21" s="3" t="s">
        <v>4338</v>
      </c>
      <c r="C21" s="5" t="s">
        <v>4367</v>
      </c>
    </row>
    <row r="22" ht="14.25" spans="1:3">
      <c r="A22" s="6" t="s">
        <v>4258</v>
      </c>
      <c r="B22" s="3" t="s">
        <v>4338</v>
      </c>
      <c r="C22" s="5" t="s">
        <v>4368</v>
      </c>
    </row>
    <row r="23" ht="14.25" spans="1:3">
      <c r="A23" s="6" t="s">
        <v>4258</v>
      </c>
      <c r="B23" s="3" t="s">
        <v>4338</v>
      </c>
      <c r="C23" s="6" t="s">
        <v>4339</v>
      </c>
    </row>
    <row r="24" ht="14.25" spans="1:3">
      <c r="A24" s="6" t="s">
        <v>4258</v>
      </c>
      <c r="B24" s="6" t="s">
        <v>4348</v>
      </c>
      <c r="C24" s="5" t="s">
        <v>4354</v>
      </c>
    </row>
    <row r="25" ht="14.25" spans="1:3">
      <c r="A25" s="6" t="s">
        <v>4258</v>
      </c>
      <c r="B25" s="6" t="s">
        <v>4348</v>
      </c>
      <c r="C25" s="7" t="s">
        <v>4349</v>
      </c>
    </row>
    <row r="26" ht="14.25" spans="1:3">
      <c r="A26" s="6" t="s">
        <v>4258</v>
      </c>
      <c r="B26" s="3" t="s">
        <v>4259</v>
      </c>
      <c r="C26" s="4" t="s">
        <v>4260</v>
      </c>
    </row>
    <row r="27" ht="28.5" spans="1:3">
      <c r="A27" s="3" t="s">
        <v>44</v>
      </c>
      <c r="B27" s="3" t="s">
        <v>150</v>
      </c>
      <c r="C27" s="5" t="s">
        <v>2765</v>
      </c>
    </row>
    <row r="28" ht="14.25" spans="1:3">
      <c r="A28" s="3" t="s">
        <v>44</v>
      </c>
      <c r="B28" s="3" t="s">
        <v>150</v>
      </c>
      <c r="C28" s="5" t="s">
        <v>1104</v>
      </c>
    </row>
    <row r="29" ht="14.25" spans="1:3">
      <c r="A29" s="3" t="s">
        <v>44</v>
      </c>
      <c r="B29" s="3" t="s">
        <v>150</v>
      </c>
      <c r="C29" s="5" t="s">
        <v>556</v>
      </c>
    </row>
    <row r="30" ht="28.5" spans="1:3">
      <c r="A30" s="3" t="s">
        <v>44</v>
      </c>
      <c r="B30" s="3" t="s">
        <v>45</v>
      </c>
      <c r="C30" s="5" t="s">
        <v>46</v>
      </c>
    </row>
    <row r="31" ht="28.5" spans="1:3">
      <c r="A31" s="3" t="s">
        <v>44</v>
      </c>
      <c r="B31" s="3" t="s">
        <v>45</v>
      </c>
      <c r="C31" s="5" t="s">
        <v>602</v>
      </c>
    </row>
    <row r="32" ht="14.25" spans="1:3">
      <c r="A32" s="3" t="s">
        <v>44</v>
      </c>
      <c r="B32" s="3" t="s">
        <v>45</v>
      </c>
      <c r="C32" s="5" t="s">
        <v>477</v>
      </c>
    </row>
    <row r="33" ht="14.25" spans="1:3">
      <c r="A33" s="3" t="s">
        <v>44</v>
      </c>
      <c r="B33" s="3" t="s">
        <v>45</v>
      </c>
      <c r="C33" s="6" t="s">
        <v>74</v>
      </c>
    </row>
    <row r="34" ht="14.25" spans="1:3">
      <c r="A34" s="3" t="s">
        <v>44</v>
      </c>
      <c r="B34" s="3" t="s">
        <v>326</v>
      </c>
      <c r="C34" s="6" t="s">
        <v>327</v>
      </c>
    </row>
    <row r="35" ht="14.25" spans="1:3">
      <c r="A35" s="3" t="s">
        <v>4369</v>
      </c>
      <c r="B35" s="3" t="s">
        <v>4199</v>
      </c>
      <c r="C35" s="3" t="s">
        <v>4200</v>
      </c>
    </row>
    <row r="36" ht="14.25" spans="1:3">
      <c r="A36" s="3" t="s">
        <v>4250</v>
      </c>
      <c r="B36" s="3" t="s">
        <v>4370</v>
      </c>
      <c r="C36" s="4" t="s">
        <v>4371</v>
      </c>
    </row>
    <row r="37" ht="28.5" spans="1:3">
      <c r="A37" s="3" t="s">
        <v>4250</v>
      </c>
      <c r="B37" s="3" t="s">
        <v>4252</v>
      </c>
      <c r="C37" s="5" t="s">
        <v>4253</v>
      </c>
    </row>
    <row r="38" ht="14.25" spans="1:3">
      <c r="A38" s="3" t="s">
        <v>4372</v>
      </c>
      <c r="B38" s="3" t="s">
        <v>4372</v>
      </c>
      <c r="C38" s="3" t="s">
        <v>4372</v>
      </c>
    </row>
    <row r="39" ht="14.25" spans="1:3">
      <c r="A39" s="6" t="s">
        <v>74</v>
      </c>
      <c r="B39" s="6" t="s">
        <v>74</v>
      </c>
      <c r="C39" s="6" t="s">
        <v>74</v>
      </c>
    </row>
  </sheetData>
  <sheetProtection password="D864" sheet="1" objects="1"/>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入库表</vt:lpstr>
      <vt:lpstr>数据源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陈礽春</cp:lastModifiedBy>
  <dcterms:created xsi:type="dcterms:W3CDTF">2024-08-21T13:43:00Z</dcterms:created>
  <dcterms:modified xsi:type="dcterms:W3CDTF">2025-09-09T01:57:31Z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813A41FD0F054A8C92999B167C1B192A_13</vt:lpwstr>
  </property>
</Properties>
</file>