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入库表" sheetId="1" r:id="rId1"/>
    <sheet name="数据源" sheetId="2" r:id="rId2"/>
  </sheets>
  <externalReferences>
    <externalReference r:id="rId4"/>
    <externalReference r:id="rId5"/>
  </externalReferences>
  <definedNames>
    <definedName name="_xlnm._FilterDatabase" localSheetId="0" hidden="1">入库表!#REF!</definedName>
    <definedName name="产业发展项目">[1]数据源!$A$2:$A$6</definedName>
    <definedName name="创业就业项目">[2]数据源!$B$2:$B$6</definedName>
    <definedName name="_xlnm.Print_Titles" localSheetId="0">入库表!$3:$4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<sst xmlns="http://schemas.openxmlformats.org/spreadsheetml/2006/main" count="576" uniqueCount="232">
  <si>
    <t>附件</t>
  </si>
  <si>
    <t>石城县2026年巩固拓展脱贫攻坚成果同乡村振兴有效衔接项目年度计划批复表</t>
  </si>
  <si>
    <t>序号</t>
  </si>
  <si>
    <t>项目类别</t>
  </si>
  <si>
    <t>项目名称</t>
  </si>
  <si>
    <t>建设性质（新建/改建/扩建）</t>
  </si>
  <si>
    <t>实施期限
（建设起止年月）</t>
  </si>
  <si>
    <t>实施地点</t>
  </si>
  <si>
    <t>资金规模和筹资方式</t>
  </si>
  <si>
    <t>绩效目标</t>
  </si>
  <si>
    <t>责任单位</t>
  </si>
  <si>
    <t>实施单位</t>
  </si>
  <si>
    <t>县（市、区）</t>
  </si>
  <si>
    <t>乡（镇）</t>
  </si>
  <si>
    <t>村、组</t>
  </si>
  <si>
    <t>是否重点帮扶村</t>
  </si>
  <si>
    <t>总投资（万元）</t>
  </si>
  <si>
    <t>其中：财政衔接推进乡村振兴补助资金</t>
  </si>
  <si>
    <t>其中：整合财政涉农资金</t>
  </si>
  <si>
    <t>其中：信贷资金</t>
  </si>
  <si>
    <t>其中：其他资金</t>
  </si>
  <si>
    <t>补助标准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</si>
  <si>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</si>
  <si>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</si>
  <si>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</si>
  <si>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</si>
  <si>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</si>
  <si>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</si>
  <si>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</si>
  <si>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合计</t>
  </si>
  <si>
    <t>木兰乡</t>
  </si>
  <si>
    <t>1</t>
  </si>
  <si>
    <t>乡村建设</t>
  </si>
  <si>
    <t>木兰乡杨坊村白麻蔸水渠项目</t>
  </si>
  <si>
    <t>新建</t>
  </si>
  <si>
    <t>2026年01月-2026年12月</t>
  </si>
  <si>
    <t>石城县</t>
  </si>
  <si>
    <t>杨坊村</t>
  </si>
  <si>
    <t>否</t>
  </si>
  <si>
    <t>按照2022年版财政衔接资金项目要约价执行</t>
  </si>
  <si>
    <t>下坑垅水渠长500m(40cm*40cm），上坑垅水渠长400m(40cm*40cm）、铺设自来水水管PVC50管1800米</t>
  </si>
  <si>
    <t>解决22户农田灌溉困难问题，对发展烟叶、白莲产业、以及生产生活起到积极作用，农户每年户均增收1000元以上</t>
  </si>
  <si>
    <t>县委统战部</t>
  </si>
  <si>
    <t>龙岗乡</t>
  </si>
  <si>
    <t>龙岗乡2026年村庄整治提升中央财政以工代赈项目</t>
  </si>
  <si>
    <t>新龙村</t>
  </si>
  <si>
    <t>县重点帮扶村</t>
  </si>
  <si>
    <t>改造道路500米、宽3.5米，排水沟500米，砌筑浆砌石挡土墙2500立方米、砖砌挡墙300立方米，空坪硬化3500平方米，新建挡水坝4座等。</t>
  </si>
  <si>
    <t>便利村民出行劳作，提升人居生活环境条件</t>
  </si>
  <si>
    <t>县农业农村局</t>
  </si>
  <si>
    <t>赣江源镇</t>
  </si>
  <si>
    <t>产业项目</t>
  </si>
  <si>
    <t>赣江源镇洋地村分布式光伏项目</t>
  </si>
  <si>
    <t>洋地村</t>
  </si>
  <si>
    <t>安装光伏200kW</t>
  </si>
  <si>
    <t>可以每年为村集体增加10万元左右的收入，
每年可以为村里做更多的小型公益事业</t>
  </si>
  <si>
    <t>珠坑乡</t>
  </si>
  <si>
    <t>珠坑乡高玑村村集体经济－农产品加工车间项目</t>
  </si>
  <si>
    <t>坳背村黄家屋</t>
  </si>
  <si>
    <t>建设框架式农产品加工车间约800平方米，含基础内装、水、电等</t>
  </si>
  <si>
    <t>每年村集体可增收3万元以上。</t>
  </si>
  <si>
    <t>全县水稻产业发展－种植双季稻奖补项目</t>
  </si>
  <si>
    <t>扩建</t>
  </si>
  <si>
    <t>各乡镇</t>
  </si>
  <si>
    <t>各村</t>
  </si>
  <si>
    <t>部分</t>
  </si>
  <si>
    <t>按照有关实施方案执行</t>
  </si>
  <si>
    <t>对全县范围内脱贫户和三类人员种植双季稻户进行奖补300元/亩。</t>
  </si>
  <si>
    <t>提高脱贫户和三类人群种粮积极性，保障收益，可增加脱贫户和三类人群户均年收入1000元以上。</t>
  </si>
  <si>
    <t>全县水稻产业发展－土地流转、种植大户奖补项目</t>
  </si>
  <si>
    <t>对全县年内流转土地50亩以上且种植双季稻的农业经营主体或村集体经济组织奖补100元/亩的土地流转补贴、对全县年内种植50亩以上且种植双季稻的农业经营主体或村集体经济组织奖补100元/亩的种植大户奖补。</t>
  </si>
  <si>
    <t>提高农业经营主体和种植大户在我县种植的积极性，有效缓解我县劳动力不足的困难，防止耕地撂荒，帮助脱贫户、监测对象和农户增收，稳定我县水稻种植面积，保障粮食安全。</t>
  </si>
  <si>
    <t>全县水稻产业发展-早稻集中育秧奖补</t>
  </si>
  <si>
    <t>对全县集中连片育抛秧5亩以上奖补1000元/亩，工厂化育秧中心育机插秧按秧盘数补助2元/盘。</t>
  </si>
  <si>
    <t>促进粮食产业发展，提高育秧质量，可产稻谷10000吨以上，可增加种植户均年收入300元以上。</t>
  </si>
  <si>
    <t>全县冬种油菜补助项目</t>
  </si>
  <si>
    <t>对全县油菜示范点补助200元/亩，对油菜种植散户补助100元/亩。</t>
  </si>
  <si>
    <t>提高农户种植油菜积极性，稳定我县油菜种植面积，可增加种植户均年收入400元以上。</t>
  </si>
  <si>
    <t>全县水稻产业发展－撂荒地补助项目</t>
  </si>
  <si>
    <t>对全县年内新复垦抛荒耕地和新增耕地的奖补500元/亩。</t>
  </si>
  <si>
    <t>增加耕地面积，提高粮食播种面积，有效缓解农村劳动力不足的困难，防止耕地撂荒。</t>
  </si>
  <si>
    <t>全县水稻产业发展-早稻种子奖补项目</t>
  </si>
  <si>
    <t>对全县128个早稻种植村进行免费提供早稻种子</t>
  </si>
  <si>
    <t>促进粮食产业发展，提高农户种植早稻积极性，稳定我县水稻种植面积，保障粮食安全。</t>
  </si>
  <si>
    <t>全县本土基本菜农培育项目</t>
  </si>
  <si>
    <t>聘请县级蔬菜技术员3人、乡镇蔬菜技术员3人，全县培育带动本土基地菜农60人以上，开展蔬菜技术培训400人次以上。</t>
  </si>
  <si>
    <t>培育本土基本菜农，发展蔬菜产业，可使本地基本菜农户（脱贫户）均增收5000元以上</t>
  </si>
  <si>
    <t>全县蔬菜产业发展奖补项目</t>
  </si>
  <si>
    <t>所涉乡镇</t>
  </si>
  <si>
    <t>所涉村</t>
  </si>
  <si>
    <t>全县大棚蔬菜基地更新换膜建设奖补约500亩（奖补标准0.3万元/亩）。</t>
  </si>
  <si>
    <t>带动脱贫户72户种植蔬菜，基地劳务用工脱贫户61人就业，户平增收3.1万元。</t>
  </si>
  <si>
    <t>全县脱贫群众农业产业奖补项目</t>
  </si>
  <si>
    <t>为全县5000余户脱贫户及监测对象发展农业产业提供奖补。具体奖补标准参照文件执行。</t>
  </si>
  <si>
    <t>推动全县农业产业发展，带动脱贫群众发展产业致富。</t>
  </si>
  <si>
    <t>全县白莲蜜蜂授粉项目</t>
  </si>
  <si>
    <t>组织6000箱意大利蜜蜂开展为期两个月的白莲蜜蜂授粉，按150元/箱的标准对参与蜂农进行奖补，建立白莲蜜蜂授粉示范基地11个，开展技术培训100人次。</t>
  </si>
  <si>
    <t>提高脱贫户种植白莲产量，带动脱贫户通过蜜蜂授粉，户均增收2000元以上。</t>
  </si>
  <si>
    <t>全县小额信贷—农业产业振兴信贷通贷款贴息项目</t>
  </si>
  <si>
    <t>扶持约3000户脱贫户、脱贫边缘户发展农业产业贷款贴息</t>
  </si>
  <si>
    <t>全县农业产业振兴信贷通贷款贴息项目</t>
  </si>
  <si>
    <t>扶持约970户一般农户、种养大户、新型农业经营主体发展农业产业贷款贴息</t>
  </si>
  <si>
    <t>扶持约1600户一般农户、种养大户、新型农业经营主体发展农业产业贷款贴息</t>
  </si>
  <si>
    <t>全县农村人居环境长效管护项目</t>
  </si>
  <si>
    <t>131个村</t>
  </si>
  <si>
    <t>全县131个村的农村人居环境整治，主要用于村庄道路、村庄沿线环境整治，污水治理及垃圾清扫等。</t>
  </si>
  <si>
    <t>改善131个行政村村庄人居环境面貌，提升群众生产生活幸福指数及满意度。</t>
  </si>
  <si>
    <t>巩固“三保障”成果项目</t>
  </si>
  <si>
    <t>全县“雨露计划”职业教育培训补助项目</t>
  </si>
  <si>
    <t>对全县约1980人（脱贫户及监测对象）发放“雨露计划”职业教育补助</t>
  </si>
  <si>
    <t>鼓励和引导低收入家庭中新成长劳动力积极接受职业教育，提高自我发展能力，促进稳定就业、增收致富，有效巩固脱贫攻坚成果</t>
  </si>
  <si>
    <t>县城管局</t>
  </si>
  <si>
    <t>石城县农村生活垃圾一体化综合处理项目</t>
  </si>
  <si>
    <t>琴江镇、龙岗乡、横江镇、木兰乡、高田镇、丰山乡、屏山镇、小松镇、大由乡、珠坑乡、赣江源镇</t>
  </si>
  <si>
    <t>琴江镇建上村、前江村、濯坑村、杉柏村、沙塅村、坝口村、湖下村、琴口村、沔坊村、何坑村、小别村、长天村；小松镇迳里村、耸岗村、石田村、瑶上村、蜀口村、丹溪村、许坊村、桐江村、罗溪村；木兰乡木兰村、小琴村、田江村、陈联村、东坑村；高田镇田心村、琴生村、胜江村、新坪村、大秀村、朱家村、堂下村、桂竹村、礼地村；丰山乡丰山村、上坑村、下坑村、河田村、沿沙村、福村村；屏山镇屏山村、山下村、万盛村、罗陂村、长溪村、河东村、亨田村、页背村；大由乡大由村、罗田村、水南村、濯龙村、王沙村、高背村；龙岗乡龙岗村、新南村、下迳村、绿水村、新龙村、水庙村；赣江源镇秋溪村、友联村、罗云村、洋地村、泮别村、迳口村、赣江源村；横江镇横江村、丹阳村、烟坊村、姑溪村、齐贤村、张坑村、小姑村；珠坑乡塘台村、三和村、坳背村、竹溪村、高玑村、良溪村</t>
  </si>
  <si>
    <t>全县各乡镇农村区域乡村垃圾清扫保洁、垃圾清运处置、无害化处置等，雇用乡镇保洁员保洁、垃圾转运，配备相关环卫设施设备。全年农村清扫保洁费用定价1366万元，火车站保洁核算48万元；全年清运量约3.5万吨，定价173.7元/吨，清运费金额约607.95万元；全年垃圾终端处理量约3.6万吨，（焚烧及转运费）暂定价167元/吨，垃圾无害化处理费金额约584.5万元；全年渗滤液应急处理量约1万立方，暂定价114元/立方，渗滤液应急处理费暂定价约141万元。以上合计约2747.45万元</t>
  </si>
  <si>
    <t>一是保护我县生态环境的关键环节，也是实现可持续发展的重要举措，更是提高广大村（居）民生活质量，关系广大群众切身利益的惠民工程。通过构建城乡垃圾一体化综合处理管理机制，缩短了城乡环境卫生差距，全面改善了农村环境卫生面貌，提升了秀美乡村环境，是打造秀美乡村、精致县城、宜居石城的全域旅游决策部署。二是增加农民收益，带动农村就业，解决681人农民就业问题，保洁员月工资600元至2000元之间，增加了农民年收入8000元到22000元之间。</t>
  </si>
  <si>
    <t>96%</t>
  </si>
  <si>
    <t>县城市管理局</t>
  </si>
  <si>
    <t>县水利局</t>
  </si>
  <si>
    <t>石城县城乡供水一体化维修养护项目</t>
  </si>
  <si>
    <t>琴江镇、 木兰乡、高田镇、丰山乡、屏山镇、大由乡、龙岗乡、赣江源镇、横江镇、珠坑乡</t>
  </si>
  <si>
    <t>琴江镇兴隆村、西外村、梅福村、仙源村、温坊村、建上村、前江村、江背村、大畲村、花园村、古樟村、睦富村、坝口村、琴口村、小别村、长天村、长乐村；小松镇小松村、罗源村、迳里村、耸岗村、石田村、瑶上村、蜀口村、丹溪村、许坊村、桐江村；木兰乡木兰村、小琴村、田江村、杨坊村、陈联村、新河村、东坑村；高田镇高田村、田心村、琴生村、湖坑村、祠江村；丰山乡丰山村、陈江村、大琴村、河田村、下湘村、福村村；屏山镇屏山村、长江村、胜利村、山下村、万盛村、新坊村、罗陂村、新富村、长溪村、河东村、亨田村、页背村；大由乡大由村、河斜村、兰田村、水南村、濯龙村、王沙村、高背村；龙岗乡龙岗村、新南村、下迳村、新龙村；赣江源镇秋溪村、洋和村、友联村、罗云村；横江镇横江村、平阳村、丹阳村、烟坊村；珠坑乡珠坑村、塘台村、坳背村、竹溪村、高玑村、良溪村</t>
  </si>
  <si>
    <t>对全县城乡供水一体化覆盖区域内85个行政村的供水管网及5个千吨万人水厂进行维修养护，其中对600km管网进行维养，更换滤料80立方米，使用沉淀、消毒药剂100吨</t>
  </si>
  <si>
    <t>进一步巩固城乡供水一体化覆盖区域内85个行政村17.04万农村居民安全饮水</t>
  </si>
  <si>
    <t>县润泉公司</t>
  </si>
  <si>
    <t>石城县小型供水工程运管一体化项目</t>
  </si>
  <si>
    <t>琴江镇、小松镇、木兰乡、高田镇、丰山乡、屏山镇、大由乡、龙岗乡、赣江源镇、横江镇、珠坑乡</t>
  </si>
  <si>
    <t>琴江镇兴隆村、西外村、大畲村、花园村、古樟村、濯坑村、汉坑村、杉柏村、沙塅村、坝口村、湖下村、琴口村、沔坊村、何坑村、宜福村、小别村、长乐村、长天村、桐坪村、丘坊村；小松镇小松村、罗源村、迳里村、蜀口村、江口村、丹溪村、许坊村、桐江村、罗溪村、新华村、胜和村；木兰乡木兰村、小琴村、田江村、杨坊村、陈联村、新河村、东坑村；高田镇高田村、田心村、琴生村、湖坑村、祠江村、郑里村、遥岭村、胜江村、新坪村、上柏村、大秀村、朱家村、堂下村、桂竹村、礼地村、黄柏村；丰山乡丰山村、陈江村、大琴村、上坑村、下坑村、河田村、下湘村、沿沙村、福村村；屏山镇长江村、万盛村、罗陂村、新富村、页背村；大由乡大由村、河斜村、下伊村、罗田村、兰田村；龙岗乡龙岗村、新南村、下迳村、绿水村、新龙村、水庙村；赣江源镇洋和村、洋地村、石溪村、瑞坑村、泮别村、迳口村、赣江源村、桃花村；横江镇横江村、平阳村、丹阳村、烟坊村、姑溪村、齐贤村、珠玑村、张坑村、小姑村、罗家村、开坑村、和平村；珠坑乡塘台村、三和村、坳背村、竹溪村、高玑村、良溪村</t>
  </si>
  <si>
    <t>对全县271处小型供水工程进行维修养护，其中对300km管网进行维养，对270处水源头部进行定期清洗，对255处蓄水池进行定期清洗，更换滤料100吨，使用消毒药片3吨，安装计量水表5000个。</t>
  </si>
  <si>
    <t>进一步巩固14.06万农村居民安全饮水</t>
  </si>
  <si>
    <t>县水发公司</t>
  </si>
  <si>
    <t>石城县农村供水工程水质检测项目</t>
  </si>
  <si>
    <t>对全县274处农村供水工程进行水质监测，预计全年检测水样199份</t>
  </si>
  <si>
    <t>通过开展农村供水水质抽检工作，全面了解农村供水水质现状，及时发现和解决农村供水水质存在的问题，保障24万农村居民喝上安全、放心的水。</t>
  </si>
  <si>
    <t>石城县小型供水工程提升改造及管网改造项目</t>
  </si>
  <si>
    <t>小松镇、高田镇</t>
  </si>
  <si>
    <t>石田村、蜀口村、瑶上村、耸岗村、大秀村、岩岭村、朱家村、礼地村、新坪村、胜江村</t>
  </si>
  <si>
    <t>新增一体化设备8套，新建厂区围栏300m、厂区硬化1250m2、C20砼浇筑60m3、铺设管道DN160-32PE管7895m</t>
  </si>
  <si>
    <t>进一步巩固0.98万农村居民安全饮水</t>
  </si>
  <si>
    <t>县烟草专卖局</t>
  </si>
  <si>
    <t>全县烟叶育苗补贴项目</t>
  </si>
  <si>
    <t>对全县2000亩烟叶育苗给予补贴</t>
  </si>
  <si>
    <t>可使1000户左右烟农实现户均增收10万元以上</t>
  </si>
  <si>
    <t>全县烟叶生产基础设施建设项目日常修复管护项目</t>
  </si>
  <si>
    <t>对全县约300座烤房和10座烟叶育苗大棚进行修复，烟田水利设施等建设</t>
  </si>
  <si>
    <t>可解决6000亩烟叶烘烤</t>
  </si>
  <si>
    <t>全县现代烟草农业资金扶持项目</t>
  </si>
  <si>
    <t>对全县24000亩烟田土壤改良、补施钾肥、绿色防控</t>
  </si>
  <si>
    <t>可使24000亩烟田土壤改良、减少病虫害</t>
  </si>
  <si>
    <t>全县烟农合作社建设扶持项目</t>
  </si>
  <si>
    <t>对全县24000亩烟田营养土专业化堆沤、专业化运输补贴</t>
  </si>
  <si>
    <t>可使24000亩烟苗早生快发</t>
  </si>
  <si>
    <t>全县烟农中上等烟叶补贴项目</t>
  </si>
  <si>
    <t>对全县约200脱贫户及监测对象种植中上等烟叶按50元/担进行补贴</t>
  </si>
  <si>
    <t>可使脱贫户及监测对象每亩增收140元</t>
  </si>
  <si>
    <t>县人社局</t>
  </si>
  <si>
    <t>创业就业</t>
  </si>
  <si>
    <t>全县帮扶车间（企业）吸纳脱贫劳动力就业）岗位补贴</t>
  </si>
  <si>
    <t>131个行政村</t>
  </si>
  <si>
    <t>给予帮扶车间（企业）吸纳脱贫劳动力岗位补贴200元/人/月（按实际就业期间企业个人各100元/月）</t>
  </si>
  <si>
    <t>鼓励帮扶车间（企业）吸纳脱贫劳动力就业</t>
  </si>
  <si>
    <t>全县帮扶对象省外务工交通补助项目</t>
  </si>
  <si>
    <t>各行政村</t>
  </si>
  <si>
    <t>给予省外务工的帮扶对象500元/人/年的交通补贴（原深度贫困村为600元/人/年）</t>
  </si>
  <si>
    <t>帮助已就业帮扶对象稳定就业增收，助力乡村振兴</t>
  </si>
  <si>
    <t>全县一次性创业补贴项目</t>
  </si>
  <si>
    <t>给予2020年后在本县首次创办企业或从事个体经营，且正常经营6个月以上的帮扶对象约30人5000元一次性创业补贴</t>
  </si>
  <si>
    <t>帮助帮扶对象创业增收，助力乡村振兴</t>
  </si>
  <si>
    <t>县委组织部</t>
  </si>
  <si>
    <t>全县创业致富带头人培训项目</t>
  </si>
  <si>
    <t>1.培训创业致富带头人2000人次以上；
2.举办乡村振兴主题培训，完成乡村干部乡村振兴系列培训1500人次以上。</t>
  </si>
  <si>
    <t>1.通过开展培训，全面提高乡村人才能力素质，夯实基层人才支撑，助力乡村振兴。
2.完善利益联结机制，带动600户以上农户发展产业增收致富。</t>
  </si>
  <si>
    <t>类别Ⅰ</t>
  </si>
  <si>
    <t>类别Ⅱ</t>
  </si>
  <si>
    <t>类别Ⅲ</t>
  </si>
  <si>
    <t>产业发展项目</t>
  </si>
  <si>
    <t>生产基地</t>
  </si>
  <si>
    <t>种植基地</t>
  </si>
  <si>
    <t>养殖基地</t>
  </si>
  <si>
    <t>休闲农业与乡村旅游</t>
  </si>
  <si>
    <t>林草基地建设</t>
  </si>
  <si>
    <t>光伏电站建设</t>
  </si>
  <si>
    <t>水产养殖业发展</t>
  </si>
  <si>
    <t>加工流通场地设施</t>
  </si>
  <si>
    <t>农产品仓储保鲜冷链基础设施建设</t>
  </si>
  <si>
    <t>产地初加工和精深加工</t>
  </si>
  <si>
    <t>市场建设和农村物流</t>
  </si>
  <si>
    <t>产业配套基础设施</t>
  </si>
  <si>
    <t>产业园（区）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</si>
  <si>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</si>
  <si>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</si>
  <si>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</si>
  <si>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</si>
  <si>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</si>
  <si>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</si>
  <si>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</si>
  <si>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</si>
  <si>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</si>
  <si>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就业项目</t>
  </si>
  <si>
    <t>务工补助</t>
  </si>
  <si>
    <t>交通费补助</t>
  </si>
  <si>
    <t>生产奖补、劳务补助</t>
  </si>
  <si>
    <t>就业</t>
  </si>
  <si>
    <t>技能培训</t>
  </si>
  <si>
    <t>以工代训</t>
  </si>
  <si>
    <t>帮扶车间建设</t>
  </si>
  <si>
    <t>创业</t>
  </si>
  <si>
    <t>创业培训</t>
  </si>
  <si>
    <t>创业补助</t>
  </si>
  <si>
    <t>公益性岗位</t>
  </si>
  <si>
    <t>公益性岗位补助</t>
  </si>
  <si>
    <t>乡村建设行动</t>
  </si>
  <si>
    <t>人居环境整治</t>
  </si>
  <si>
    <t>农村卫生厕所改造（公共厕所）</t>
  </si>
  <si>
    <t>农村污水治理</t>
  </si>
  <si>
    <t>农村垃圾治理</t>
  </si>
  <si>
    <t>农村基础设施（含普惠性产业配套基础设施）</t>
  </si>
  <si>
    <t>农村道路建设（通村、通户、小型桥梁路）</t>
  </si>
  <si>
    <t>产业路、资源路、旅游路建设</t>
  </si>
  <si>
    <t>农村供水保障设施建设</t>
  </si>
  <si>
    <t>其他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</si>
  <si>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</si>
  <si>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</si>
  <si>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</si>
  <si>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</si>
  <si>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</si>
  <si>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住房</t>
  </si>
  <si>
    <t>农村危房改造等农房改造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</si>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</sst>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b/>
      <sz val="28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9" fontId="11" fillId="0" borderId="1" xfId="3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/>
    </xf>
    <xf numFmtId="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9" xfId="51"/>
    <cellStyle name="常规 4" xfId="52"/>
    <cellStyle name="常规 8" xfId="53"/>
    <cellStyle name="常规 10" xfId="54"/>
    <cellStyle name="常规 1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u2le6acvqh3b21\FileStorage\File\2024-03\&#65288;8.16&#65289;&#38468;&#20214;1&#12289;&#21439;&#32423;&#24041;&#22266;&#25299;&#23637;&#33073;&#36139;&#25915;&#22362;&#25104;&#26524;&#21644;&#20065;&#26449;&#25391;&#20852;&#39033;&#30446;&#24211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874;&#26519;&#25152;&#26377;&#36164;&#26009;\&#35874;&#26519;&#30005;&#33041;&#25335;&#36125;\&#19977;&#21644;&#26449;&#25152;&#26377;&#36164;&#26009;&#25968;&#25454;\&#19977;&#21644;&#26449;&#25152;&#26377;&#36164;&#26009;&#25968;&#25454;\&#19977;&#21644;&#26449;&#39033;&#30446;&#30003;&#25253;\2024&#24180;&#39033;&#30446;&#24211;\&#38468;&#20214;1&#12289;&#21439;&#32423;&#24041;&#22266;&#25299;&#23637;&#33073;&#36139;&#25915;&#22362;&#25104;&#26524;&#21644;&#20065;&#26449;&#25391;&#20852;&#39033;&#30446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录入表"/>
      <sheetName val="数据源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录入表"/>
      <sheetName val="数据源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47"/>
  <sheetViews>
    <sheetView tabSelected="1" view="pageBreakPreview" zoomScale="75" zoomScaleNormal="64" workbookViewId="0">
      <pane ySplit="2" topLeftCell="A41" activePane="bottomLeft" state="frozen"/>
      <selection/>
      <selection pane="bottomLeft" activeCell="E47" sqref="E47"/>
    </sheetView>
  </sheetViews>
  <sheetFormatPr defaultColWidth="9" defaultRowHeight="32.25" customHeight="1"/>
  <cols>
    <col min="1" max="1" width="8" style="8" customWidth="1"/>
    <col min="2" max="2" width="4.625" style="8" customWidth="1"/>
    <col min="3" max="3" width="10.5" style="8" customWidth="1"/>
    <col min="4" max="4" width="8.83333333333333" style="8" customWidth="1"/>
    <col min="5" max="5" width="6.83333333333333" style="8" customWidth="1"/>
    <col min="6" max="6" width="9.33333333333333" style="8" customWidth="1"/>
    <col min="7" max="7" width="7.81666666666667" style="8" customWidth="1"/>
    <col min="8" max="8" width="26.8333333333333" style="11" customWidth="1"/>
    <col min="9" max="9" width="7.66666666666667" style="11" customWidth="1"/>
    <col min="10" max="10" width="7.83333333333333" style="8" customWidth="1"/>
    <col min="11" max="11" width="9.33333333333333" style="12" customWidth="1"/>
    <col min="12" max="12" width="7.5" style="12" customWidth="1"/>
    <col min="13" max="13" width="7.16666666666667" style="12" customWidth="1"/>
    <col min="14" max="14" width="7.39166666666667" style="12" customWidth="1"/>
    <col min="15" max="15" width="8.33333333333333" style="12" customWidth="1"/>
    <col min="16" max="16" width="17.8333333333333" style="12" customWidth="1"/>
    <col min="17" max="17" width="19.5" style="8" customWidth="1"/>
    <col min="18" max="16384" width="9" style="8"/>
  </cols>
  <sheetData>
    <row r="1" s="8" customFormat="1" customHeight="1" spans="1:24 16377:1637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="8" customFormat="1" customHeight="1" spans="1:24 16377:1637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customHeight="1" spans="1:24 16377:1637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5"/>
      <c r="I3" s="15"/>
      <c r="J3" s="15" t="s">
        <v>8</v>
      </c>
      <c r="K3" s="15"/>
      <c r="L3" s="15"/>
      <c r="M3" s="15"/>
      <c r="N3" s="15"/>
      <c r="O3" s="15"/>
      <c r="P3" s="15" t="s">
        <v>9</v>
      </c>
      <c r="Q3" s="15"/>
      <c r="R3" s="15"/>
      <c r="S3" s="15"/>
      <c r="T3" s="15"/>
      <c r="U3" s="15"/>
      <c r="V3" s="16"/>
      <c r="W3" s="15" t="s">
        <v>10</v>
      </c>
      <c r="X3" s="15" t="s">
        <v>11</v>
      </c>
    </row>
    <row r="4" ht="86" customHeight="1" spans="1:24 16377:16377">
      <c r="A4" s="15"/>
      <c r="B4" s="15"/>
      <c r="C4" s="15"/>
      <c r="D4" s="15"/>
      <c r="E4" s="15"/>
      <c r="F4" s="15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15" t="s">
        <v>23</v>
      </c>
      <c r="R4" s="15" t="s">
        <v>24</v>
      </c>
      <c r="S4" s="15" t="s">
        <v>25</v>
      </c>
      <c r="T4" s="15" t="s">
        <v>26</v>
      </c>
      <c r="U4" s="15" t="s">
        <v>27</v>
      </c>
      <c r="V4" s="16" t="s">
        <v>28</v>
      </c>
      <c r="W4" s="15"/>
      <c r="X4" s="15"/>
    </row>
    <row r="5" customFormat="1" customHeight="1" spans="1:24 16377:16377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7">
        <v>10228</v>
      </c>
      <c r="K5" s="17">
        <v>10228</v>
      </c>
      <c r="L5" s="17">
        <v>0</v>
      </c>
      <c r="M5" s="17">
        <v>0</v>
      </c>
      <c r="N5" s="17">
        <v>0</v>
      </c>
      <c r="O5" s="17"/>
      <c r="P5" s="15"/>
      <c r="Q5" s="15"/>
      <c r="R5" s="15"/>
      <c r="S5" s="15"/>
      <c r="T5" s="15"/>
      <c r="U5" s="15"/>
      <c r="V5" s="16"/>
      <c r="W5" s="15"/>
      <c r="X5" s="15"/>
    </row>
    <row r="6" s="8" customFormat="1" customHeight="1" spans="1:24 16377:16377">
      <c r="A6" s="18" t="s">
        <v>30</v>
      </c>
      <c r="B6" s="18"/>
      <c r="C6" s="18"/>
      <c r="D6" s="18"/>
      <c r="E6" s="18"/>
      <c r="F6" s="18"/>
      <c r="G6" s="18"/>
      <c r="H6" s="18"/>
      <c r="I6" s="18"/>
      <c r="J6" s="18">
        <v>16</v>
      </c>
      <c r="K6" s="18">
        <v>16</v>
      </c>
      <c r="L6" s="18">
        <v>0</v>
      </c>
      <c r="M6" s="18">
        <v>0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</row>
    <row r="7" s="9" customFormat="1" ht="98" customHeight="1" spans="1:24 16377:16377">
      <c r="A7" s="20" t="s">
        <v>31</v>
      </c>
      <c r="B7" s="18" t="s">
        <v>32</v>
      </c>
      <c r="C7" s="21" t="s">
        <v>33</v>
      </c>
      <c r="D7" s="21" t="s">
        <v>34</v>
      </c>
      <c r="E7" s="20" t="s">
        <v>35</v>
      </c>
      <c r="F7" s="18" t="s">
        <v>36</v>
      </c>
      <c r="G7" s="18" t="s">
        <v>30</v>
      </c>
      <c r="H7" s="21" t="s">
        <v>37</v>
      </c>
      <c r="I7" s="21" t="s">
        <v>38</v>
      </c>
      <c r="J7" s="21">
        <v>16</v>
      </c>
      <c r="K7" s="21">
        <v>16</v>
      </c>
      <c r="L7" s="20">
        <v>0</v>
      </c>
      <c r="M7" s="20">
        <v>0</v>
      </c>
      <c r="N7" s="20">
        <v>0</v>
      </c>
      <c r="O7" s="22" t="s">
        <v>39</v>
      </c>
      <c r="P7" s="21" t="s">
        <v>40</v>
      </c>
      <c r="Q7" s="21" t="s">
        <v>41</v>
      </c>
      <c r="R7" s="21">
        <v>1</v>
      </c>
      <c r="S7" s="23">
        <v>22</v>
      </c>
      <c r="T7" s="23">
        <v>127</v>
      </c>
      <c r="U7" s="24">
        <v>18</v>
      </c>
      <c r="V7" s="25">
        <v>0.95</v>
      </c>
      <c r="W7" s="26" t="s">
        <v>42</v>
      </c>
      <c r="X7" s="18" t="s">
        <v>30</v>
      </c>
      <c r="XEW7" s="8"/>
    </row>
    <row r="8" s="9" customFormat="1" ht="30" customHeight="1" spans="1:24 16377:16377">
      <c r="A8" s="20" t="s">
        <v>43</v>
      </c>
      <c r="B8" s="18"/>
      <c r="C8" s="21"/>
      <c r="D8" s="21"/>
      <c r="E8" s="20"/>
      <c r="F8" s="27"/>
      <c r="G8" s="18"/>
      <c r="H8" s="21"/>
      <c r="I8" s="21"/>
      <c r="J8" s="21">
        <v>165</v>
      </c>
      <c r="K8" s="21">
        <v>165</v>
      </c>
      <c r="L8" s="20"/>
      <c r="M8" s="20"/>
      <c r="N8" s="20"/>
      <c r="O8" s="20"/>
      <c r="P8" s="21"/>
      <c r="Q8" s="21"/>
      <c r="R8" s="21"/>
      <c r="S8" s="23"/>
      <c r="T8" s="23"/>
      <c r="U8" s="24"/>
      <c r="V8" s="25"/>
      <c r="W8" s="26"/>
      <c r="X8" s="18"/>
      <c r="XEW8" s="8"/>
    </row>
    <row r="9" s="9" customFormat="1" ht="123" customHeight="1" spans="1:24 16377:16377">
      <c r="A9" s="18">
        <v>1</v>
      </c>
      <c r="B9" s="18" t="s">
        <v>32</v>
      </c>
      <c r="C9" s="18" t="s">
        <v>44</v>
      </c>
      <c r="D9" s="21" t="s">
        <v>34</v>
      </c>
      <c r="E9" s="21" t="s">
        <v>35</v>
      </c>
      <c r="F9" s="18" t="s">
        <v>36</v>
      </c>
      <c r="G9" s="21" t="s">
        <v>43</v>
      </c>
      <c r="H9" s="21" t="s">
        <v>45</v>
      </c>
      <c r="I9" s="21" t="s">
        <v>46</v>
      </c>
      <c r="J9" s="21">
        <v>165</v>
      </c>
      <c r="K9" s="21">
        <v>165</v>
      </c>
      <c r="L9" s="21">
        <v>0</v>
      </c>
      <c r="M9" s="21">
        <v>0</v>
      </c>
      <c r="N9" s="21">
        <v>0</v>
      </c>
      <c r="O9" s="28" t="s">
        <v>39</v>
      </c>
      <c r="P9" s="21" t="s">
        <v>47</v>
      </c>
      <c r="Q9" s="21" t="s">
        <v>48</v>
      </c>
      <c r="R9" s="18">
        <v>1</v>
      </c>
      <c r="S9" s="21">
        <v>67</v>
      </c>
      <c r="T9" s="21">
        <v>362</v>
      </c>
      <c r="U9" s="21">
        <v>52</v>
      </c>
      <c r="V9" s="29">
        <v>0.97</v>
      </c>
      <c r="W9" s="21" t="s">
        <v>49</v>
      </c>
      <c r="X9" s="21" t="s">
        <v>43</v>
      </c>
      <c r="XEW9" s="8"/>
    </row>
    <row r="10" s="9" customFormat="1" ht="51" customHeight="1" spans="1:24 16377:16377">
      <c r="A10" s="20" t="s">
        <v>50</v>
      </c>
      <c r="B10" s="18"/>
      <c r="C10" s="21"/>
      <c r="D10" s="21"/>
      <c r="E10" s="30"/>
      <c r="F10" s="27"/>
      <c r="G10" s="18"/>
      <c r="H10" s="21"/>
      <c r="I10" s="21"/>
      <c r="J10" s="21">
        <v>68</v>
      </c>
      <c r="K10" s="31">
        <v>68</v>
      </c>
      <c r="L10" s="18"/>
      <c r="M10" s="31">
        <v>0</v>
      </c>
      <c r="N10" s="31">
        <v>0</v>
      </c>
      <c r="O10" s="31"/>
      <c r="P10" s="21"/>
      <c r="Q10" s="21"/>
      <c r="R10" s="21"/>
      <c r="S10" s="23"/>
      <c r="T10" s="23"/>
      <c r="U10" s="24"/>
      <c r="V10" s="25"/>
      <c r="W10" s="26"/>
      <c r="X10" s="18"/>
      <c r="XEW10" s="8"/>
    </row>
    <row r="11" s="9" customFormat="1" ht="102" customHeight="1" spans="1:24 16377:16377">
      <c r="A11" s="21">
        <v>1</v>
      </c>
      <c r="B11" s="18" t="s">
        <v>51</v>
      </c>
      <c r="C11" s="18" t="s">
        <v>52</v>
      </c>
      <c r="D11" s="18" t="s">
        <v>34</v>
      </c>
      <c r="E11" s="18" t="s">
        <v>35</v>
      </c>
      <c r="F11" s="18" t="s">
        <v>36</v>
      </c>
      <c r="G11" s="18" t="s">
        <v>50</v>
      </c>
      <c r="H11" s="18" t="s">
        <v>53</v>
      </c>
      <c r="I11" s="18" t="s">
        <v>46</v>
      </c>
      <c r="J11" s="18">
        <v>68</v>
      </c>
      <c r="K11" s="18">
        <v>68</v>
      </c>
      <c r="L11" s="18"/>
      <c r="M11" s="18">
        <v>0</v>
      </c>
      <c r="N11" s="18">
        <v>0</v>
      </c>
      <c r="O11" s="28" t="s">
        <v>39</v>
      </c>
      <c r="P11" s="18" t="s">
        <v>54</v>
      </c>
      <c r="Q11" s="18" t="s">
        <v>55</v>
      </c>
      <c r="R11" s="18">
        <v>1</v>
      </c>
      <c r="S11" s="18">
        <v>435</v>
      </c>
      <c r="T11" s="18">
        <v>1735</v>
      </c>
      <c r="U11" s="18">
        <v>103</v>
      </c>
      <c r="V11" s="25">
        <v>0.95</v>
      </c>
      <c r="W11" s="18" t="s">
        <v>49</v>
      </c>
      <c r="X11" s="18" t="s">
        <v>50</v>
      </c>
      <c r="XEW11" s="8"/>
    </row>
    <row r="12" s="9" customFormat="1" customHeight="1" spans="1:24 16377:16377">
      <c r="A12" s="20" t="s">
        <v>56</v>
      </c>
      <c r="B12" s="18"/>
      <c r="C12" s="21"/>
      <c r="D12" s="21"/>
      <c r="E12" s="30"/>
      <c r="F12" s="27"/>
      <c r="G12" s="21"/>
      <c r="H12" s="21"/>
      <c r="I12" s="26"/>
      <c r="J12" s="21">
        <v>90</v>
      </c>
      <c r="K12" s="31">
        <v>90</v>
      </c>
      <c r="L12" s="18"/>
      <c r="M12" s="31">
        <v>0</v>
      </c>
      <c r="N12" s="31">
        <v>0</v>
      </c>
      <c r="O12" s="31"/>
      <c r="P12" s="21">
        <v>0</v>
      </c>
      <c r="Q12" s="21"/>
      <c r="R12" s="21"/>
      <c r="S12" s="23"/>
      <c r="T12" s="23"/>
      <c r="U12" s="24"/>
      <c r="V12" s="25"/>
      <c r="W12" s="26"/>
      <c r="X12" s="21"/>
      <c r="XEW12" s="8"/>
    </row>
    <row r="13" s="9" customFormat="1" ht="77" customHeight="1" spans="1:24 16377:16377">
      <c r="A13" s="20" t="s">
        <v>31</v>
      </c>
      <c r="B13" s="18" t="s">
        <v>51</v>
      </c>
      <c r="C13" s="18" t="s">
        <v>57</v>
      </c>
      <c r="D13" s="18" t="s">
        <v>34</v>
      </c>
      <c r="E13" s="21" t="s">
        <v>35</v>
      </c>
      <c r="F13" s="18" t="s">
        <v>36</v>
      </c>
      <c r="G13" s="18" t="s">
        <v>56</v>
      </c>
      <c r="H13" s="18" t="s">
        <v>58</v>
      </c>
      <c r="I13" s="21" t="s">
        <v>46</v>
      </c>
      <c r="J13" s="18">
        <v>90</v>
      </c>
      <c r="K13" s="18">
        <v>90</v>
      </c>
      <c r="L13" s="18"/>
      <c r="M13" s="18">
        <v>0</v>
      </c>
      <c r="N13" s="18">
        <v>0</v>
      </c>
      <c r="O13" s="28" t="s">
        <v>39</v>
      </c>
      <c r="P13" s="32" t="s">
        <v>59</v>
      </c>
      <c r="Q13" s="21" t="s">
        <v>60</v>
      </c>
      <c r="R13" s="33">
        <v>1</v>
      </c>
      <c r="S13" s="21">
        <v>590</v>
      </c>
      <c r="T13" s="21">
        <v>2300</v>
      </c>
      <c r="U13" s="21">
        <v>335</v>
      </c>
      <c r="V13" s="33">
        <v>96</v>
      </c>
      <c r="W13" s="18" t="s">
        <v>49</v>
      </c>
      <c r="X13" s="18" t="s">
        <v>56</v>
      </c>
      <c r="XEW13" s="8"/>
    </row>
    <row r="14" s="9" customFormat="1" ht="27" customHeight="1" spans="1:24 16377:16377">
      <c r="A14" s="18" t="s">
        <v>49</v>
      </c>
      <c r="B14" s="18"/>
      <c r="C14" s="21"/>
      <c r="D14" s="21"/>
      <c r="E14" s="20"/>
      <c r="F14" s="21"/>
      <c r="G14" s="21"/>
      <c r="H14" s="21"/>
      <c r="I14" s="21"/>
      <c r="J14" s="23">
        <v>5221</v>
      </c>
      <c r="K14" s="23">
        <v>5221</v>
      </c>
      <c r="L14" s="33">
        <v>0</v>
      </c>
      <c r="M14" s="18">
        <v>0</v>
      </c>
      <c r="N14" s="18">
        <v>0</v>
      </c>
      <c r="O14" s="18"/>
      <c r="P14" s="21"/>
      <c r="Q14" s="18"/>
      <c r="R14" s="24"/>
      <c r="S14" s="21"/>
      <c r="T14" s="24"/>
      <c r="U14" s="24"/>
      <c r="V14" s="25"/>
      <c r="W14" s="21"/>
      <c r="X14" s="18"/>
    </row>
    <row r="15" s="9" customFormat="1" ht="81" customHeight="1" spans="1:24 16377:16377">
      <c r="A15" s="18">
        <v>1</v>
      </c>
      <c r="B15" s="18" t="s">
        <v>51</v>
      </c>
      <c r="C15" s="34" t="s">
        <v>61</v>
      </c>
      <c r="D15" s="18" t="s">
        <v>62</v>
      </c>
      <c r="E15" s="21" t="s">
        <v>35</v>
      </c>
      <c r="F15" s="18" t="s">
        <v>36</v>
      </c>
      <c r="G15" s="18" t="s">
        <v>63</v>
      </c>
      <c r="H15" s="18" t="s">
        <v>64</v>
      </c>
      <c r="I15" s="18" t="s">
        <v>65</v>
      </c>
      <c r="J15" s="33">
        <v>325</v>
      </c>
      <c r="K15" s="33">
        <v>325</v>
      </c>
      <c r="L15" s="33">
        <v>0</v>
      </c>
      <c r="M15" s="18">
        <v>0</v>
      </c>
      <c r="N15" s="18">
        <v>0</v>
      </c>
      <c r="O15" s="35" t="s">
        <v>66</v>
      </c>
      <c r="P15" s="21" t="s">
        <v>67</v>
      </c>
      <c r="Q15" s="18" t="s">
        <v>68</v>
      </c>
      <c r="R15" s="36">
        <v>128</v>
      </c>
      <c r="S15" s="36">
        <v>1316</v>
      </c>
      <c r="T15" s="36">
        <f>S15*2</f>
        <v>2632</v>
      </c>
      <c r="U15" s="36">
        <v>2632</v>
      </c>
      <c r="V15" s="37">
        <v>0.96</v>
      </c>
      <c r="W15" s="18" t="s">
        <v>49</v>
      </c>
      <c r="X15" s="18" t="s">
        <v>49</v>
      </c>
    </row>
    <row r="16" s="9" customFormat="1" ht="149" customHeight="1" spans="1:24 16377:16377">
      <c r="A16" s="18">
        <v>2</v>
      </c>
      <c r="B16" s="18" t="s">
        <v>51</v>
      </c>
      <c r="C16" s="18" t="s">
        <v>69</v>
      </c>
      <c r="D16" s="18" t="s">
        <v>62</v>
      </c>
      <c r="E16" s="21" t="s">
        <v>35</v>
      </c>
      <c r="F16" s="18" t="s">
        <v>36</v>
      </c>
      <c r="G16" s="18" t="s">
        <v>63</v>
      </c>
      <c r="H16" s="18" t="s">
        <v>64</v>
      </c>
      <c r="I16" s="18" t="s">
        <v>65</v>
      </c>
      <c r="J16" s="38">
        <v>880</v>
      </c>
      <c r="K16" s="38">
        <v>880</v>
      </c>
      <c r="L16" s="33">
        <v>0</v>
      </c>
      <c r="M16" s="18">
        <v>0</v>
      </c>
      <c r="N16" s="18">
        <v>0</v>
      </c>
      <c r="O16" s="35" t="s">
        <v>66</v>
      </c>
      <c r="P16" s="18" t="s">
        <v>70</v>
      </c>
      <c r="Q16" s="18" t="s">
        <v>71</v>
      </c>
      <c r="R16" s="36">
        <v>128</v>
      </c>
      <c r="S16" s="36">
        <v>424</v>
      </c>
      <c r="T16" s="36">
        <f>S16*3</f>
        <v>1272</v>
      </c>
      <c r="U16" s="36">
        <v>0</v>
      </c>
      <c r="V16" s="37">
        <v>0.96</v>
      </c>
      <c r="W16" s="18" t="s">
        <v>49</v>
      </c>
      <c r="X16" s="18" t="s">
        <v>49</v>
      </c>
    </row>
    <row r="17" s="9" customFormat="1" ht="87" customHeight="1" spans="1:24">
      <c r="A17" s="18">
        <v>3</v>
      </c>
      <c r="B17" s="18" t="s">
        <v>51</v>
      </c>
      <c r="C17" s="18" t="s">
        <v>72</v>
      </c>
      <c r="D17" s="18" t="s">
        <v>62</v>
      </c>
      <c r="E17" s="21" t="s">
        <v>35</v>
      </c>
      <c r="F17" s="18" t="s">
        <v>36</v>
      </c>
      <c r="G17" s="18" t="s">
        <v>63</v>
      </c>
      <c r="H17" s="18" t="s">
        <v>64</v>
      </c>
      <c r="I17" s="35" t="s">
        <v>65</v>
      </c>
      <c r="J17" s="38">
        <v>260</v>
      </c>
      <c r="K17" s="38">
        <v>260</v>
      </c>
      <c r="L17" s="33">
        <v>0</v>
      </c>
      <c r="M17" s="18">
        <v>0</v>
      </c>
      <c r="N17" s="35">
        <v>0</v>
      </c>
      <c r="O17" s="35" t="s">
        <v>66</v>
      </c>
      <c r="P17" s="18" t="s">
        <v>73</v>
      </c>
      <c r="Q17" s="21" t="s">
        <v>74</v>
      </c>
      <c r="R17" s="21">
        <v>128</v>
      </c>
      <c r="S17" s="21">
        <v>4952</v>
      </c>
      <c r="T17" s="21">
        <v>14856</v>
      </c>
      <c r="U17" s="23">
        <v>1316</v>
      </c>
      <c r="V17" s="39">
        <v>0.96</v>
      </c>
      <c r="W17" s="35" t="s">
        <v>49</v>
      </c>
      <c r="X17" s="35" t="s">
        <v>49</v>
      </c>
    </row>
    <row r="18" s="9" customFormat="1" ht="57" customHeight="1" spans="1:24">
      <c r="A18" s="18">
        <v>4</v>
      </c>
      <c r="B18" s="18" t="s">
        <v>51</v>
      </c>
      <c r="C18" s="40" t="s">
        <v>75</v>
      </c>
      <c r="D18" s="18" t="s">
        <v>62</v>
      </c>
      <c r="E18" s="21" t="s">
        <v>35</v>
      </c>
      <c r="F18" s="18" t="s">
        <v>36</v>
      </c>
      <c r="G18" s="18" t="s">
        <v>63</v>
      </c>
      <c r="H18" s="18" t="s">
        <v>64</v>
      </c>
      <c r="I18" s="35" t="s">
        <v>65</v>
      </c>
      <c r="J18" s="38">
        <v>385</v>
      </c>
      <c r="K18" s="38">
        <v>385</v>
      </c>
      <c r="L18" s="33">
        <v>0</v>
      </c>
      <c r="M18" s="18">
        <v>0</v>
      </c>
      <c r="N18" s="35">
        <v>0</v>
      </c>
      <c r="O18" s="35" t="s">
        <v>66</v>
      </c>
      <c r="P18" s="21" t="s">
        <v>76</v>
      </c>
      <c r="Q18" s="21" t="s">
        <v>77</v>
      </c>
      <c r="R18" s="21">
        <v>128</v>
      </c>
      <c r="S18" s="21">
        <v>5814</v>
      </c>
      <c r="T18" s="21">
        <f>S18*3</f>
        <v>17442</v>
      </c>
      <c r="U18" s="21">
        <v>1200</v>
      </c>
      <c r="V18" s="39">
        <v>0.96</v>
      </c>
      <c r="W18" s="35" t="s">
        <v>49</v>
      </c>
      <c r="X18" s="35" t="s">
        <v>49</v>
      </c>
    </row>
    <row r="19" s="9" customFormat="1" ht="57" customHeight="1" spans="1:24">
      <c r="A19" s="18">
        <v>5</v>
      </c>
      <c r="B19" s="18" t="s">
        <v>51</v>
      </c>
      <c r="C19" s="18" t="s">
        <v>78</v>
      </c>
      <c r="D19" s="18" t="s">
        <v>62</v>
      </c>
      <c r="E19" s="21" t="s">
        <v>35</v>
      </c>
      <c r="F19" s="18" t="s">
        <v>36</v>
      </c>
      <c r="G19" s="18" t="s">
        <v>63</v>
      </c>
      <c r="H19" s="18" t="s">
        <v>64</v>
      </c>
      <c r="I19" s="35" t="s">
        <v>65</v>
      </c>
      <c r="J19" s="33">
        <v>100</v>
      </c>
      <c r="K19" s="33">
        <v>100</v>
      </c>
      <c r="L19" s="33">
        <v>0</v>
      </c>
      <c r="M19" s="18">
        <v>0</v>
      </c>
      <c r="N19" s="35">
        <v>0</v>
      </c>
      <c r="O19" s="35" t="s">
        <v>66</v>
      </c>
      <c r="P19" s="18" t="s">
        <v>79</v>
      </c>
      <c r="Q19" s="21" t="s">
        <v>80</v>
      </c>
      <c r="R19" s="41">
        <v>128</v>
      </c>
      <c r="S19" s="23">
        <v>500</v>
      </c>
      <c r="T19" s="23">
        <v>1600</v>
      </c>
      <c r="U19" s="23">
        <v>1300</v>
      </c>
      <c r="V19" s="39">
        <v>0.96</v>
      </c>
      <c r="W19" s="35" t="s">
        <v>49</v>
      </c>
      <c r="X19" s="35" t="s">
        <v>49</v>
      </c>
    </row>
    <row r="20" s="10" customFormat="1" ht="77" customHeight="1" spans="1:24">
      <c r="A20" s="18">
        <v>6</v>
      </c>
      <c r="B20" s="18" t="s">
        <v>51</v>
      </c>
      <c r="C20" s="18" t="s">
        <v>81</v>
      </c>
      <c r="D20" s="18" t="s">
        <v>62</v>
      </c>
      <c r="E20" s="21" t="s">
        <v>35</v>
      </c>
      <c r="F20" s="18" t="s">
        <v>36</v>
      </c>
      <c r="G20" s="18" t="s">
        <v>63</v>
      </c>
      <c r="H20" s="18" t="s">
        <v>64</v>
      </c>
      <c r="I20" s="35" t="s">
        <v>65</v>
      </c>
      <c r="J20" s="42">
        <v>350</v>
      </c>
      <c r="K20" s="42">
        <v>350</v>
      </c>
      <c r="L20" s="42">
        <v>0</v>
      </c>
      <c r="M20" s="35">
        <v>0</v>
      </c>
      <c r="N20" s="35">
        <v>0</v>
      </c>
      <c r="O20" s="35" t="s">
        <v>66</v>
      </c>
      <c r="P20" s="35" t="s">
        <v>82</v>
      </c>
      <c r="Q20" s="35" t="s">
        <v>83</v>
      </c>
      <c r="R20" s="43">
        <v>128</v>
      </c>
      <c r="S20" s="21">
        <v>4952</v>
      </c>
      <c r="T20" s="21">
        <v>14856</v>
      </c>
      <c r="U20" s="21">
        <v>1316</v>
      </c>
      <c r="V20" s="39">
        <v>0.96</v>
      </c>
      <c r="W20" s="44" t="s">
        <v>49</v>
      </c>
      <c r="X20" s="44" t="s">
        <v>49</v>
      </c>
    </row>
    <row r="21" s="9" customFormat="1" ht="100" customHeight="1" spans="1:24">
      <c r="A21" s="18">
        <v>7</v>
      </c>
      <c r="B21" s="18" t="s">
        <v>51</v>
      </c>
      <c r="C21" s="18" t="s">
        <v>84</v>
      </c>
      <c r="D21" s="18" t="s">
        <v>34</v>
      </c>
      <c r="E21" s="21" t="s">
        <v>35</v>
      </c>
      <c r="F21" s="18" t="s">
        <v>36</v>
      </c>
      <c r="G21" s="18" t="s">
        <v>63</v>
      </c>
      <c r="H21" s="18" t="s">
        <v>64</v>
      </c>
      <c r="I21" s="18" t="s">
        <v>65</v>
      </c>
      <c r="J21" s="42">
        <v>45</v>
      </c>
      <c r="K21" s="42">
        <v>45</v>
      </c>
      <c r="L21" s="42">
        <v>0</v>
      </c>
      <c r="M21" s="35">
        <v>0</v>
      </c>
      <c r="N21" s="35">
        <v>0</v>
      </c>
      <c r="O21" s="35" t="s">
        <v>66</v>
      </c>
      <c r="P21" s="35" t="s">
        <v>85</v>
      </c>
      <c r="Q21" s="35" t="s">
        <v>86</v>
      </c>
      <c r="R21" s="43">
        <v>45</v>
      </c>
      <c r="S21" s="21">
        <v>103</v>
      </c>
      <c r="T21" s="21">
        <v>440</v>
      </c>
      <c r="U21" s="21">
        <v>102</v>
      </c>
      <c r="V21" s="39">
        <v>0.96</v>
      </c>
      <c r="W21" s="21" t="s">
        <v>49</v>
      </c>
      <c r="X21" s="21" t="s">
        <v>49</v>
      </c>
    </row>
    <row r="22" s="9" customFormat="1" ht="68" customHeight="1" spans="1:24">
      <c r="A22" s="18">
        <v>8</v>
      </c>
      <c r="B22" s="18" t="s">
        <v>51</v>
      </c>
      <c r="C22" s="21" t="s">
        <v>87</v>
      </c>
      <c r="D22" s="21" t="s">
        <v>34</v>
      </c>
      <c r="E22" s="21" t="s">
        <v>35</v>
      </c>
      <c r="F22" s="21" t="s">
        <v>36</v>
      </c>
      <c r="G22" s="21" t="s">
        <v>88</v>
      </c>
      <c r="H22" s="21" t="s">
        <v>89</v>
      </c>
      <c r="I22" s="21" t="s">
        <v>65</v>
      </c>
      <c r="J22" s="23">
        <v>150</v>
      </c>
      <c r="K22" s="23">
        <v>150</v>
      </c>
      <c r="L22" s="23">
        <v>0</v>
      </c>
      <c r="M22" s="36">
        <v>0</v>
      </c>
      <c r="N22" s="36">
        <v>0</v>
      </c>
      <c r="O22" s="35" t="s">
        <v>66</v>
      </c>
      <c r="P22" s="21" t="s">
        <v>90</v>
      </c>
      <c r="Q22" s="21" t="s">
        <v>91</v>
      </c>
      <c r="R22" s="36">
        <v>7</v>
      </c>
      <c r="S22" s="36">
        <v>126</v>
      </c>
      <c r="T22" s="36">
        <v>523</v>
      </c>
      <c r="U22" s="36">
        <v>77</v>
      </c>
      <c r="V22" s="39">
        <v>0.96</v>
      </c>
      <c r="W22" s="21" t="s">
        <v>49</v>
      </c>
      <c r="X22" s="21" t="s">
        <v>49</v>
      </c>
    </row>
    <row r="23" s="9" customFormat="1" ht="73" customHeight="1" spans="1:24">
      <c r="A23" s="18">
        <v>9</v>
      </c>
      <c r="B23" s="18" t="s">
        <v>51</v>
      </c>
      <c r="C23" s="18" t="s">
        <v>92</v>
      </c>
      <c r="D23" s="18" t="s">
        <v>34</v>
      </c>
      <c r="E23" s="21" t="s">
        <v>35</v>
      </c>
      <c r="F23" s="18" t="s">
        <v>36</v>
      </c>
      <c r="G23" s="18" t="s">
        <v>63</v>
      </c>
      <c r="H23" s="18" t="s">
        <v>64</v>
      </c>
      <c r="I23" s="18" t="s">
        <v>65</v>
      </c>
      <c r="J23" s="42">
        <v>600</v>
      </c>
      <c r="K23" s="42">
        <v>600</v>
      </c>
      <c r="L23" s="42">
        <v>0</v>
      </c>
      <c r="M23" s="35">
        <v>0</v>
      </c>
      <c r="N23" s="35">
        <v>0</v>
      </c>
      <c r="O23" s="35" t="s">
        <v>66</v>
      </c>
      <c r="P23" s="35" t="s">
        <v>93</v>
      </c>
      <c r="Q23" s="35" t="s">
        <v>94</v>
      </c>
      <c r="R23" s="35">
        <v>133</v>
      </c>
      <c r="S23" s="35">
        <v>5000</v>
      </c>
      <c r="T23" s="35">
        <v>24000</v>
      </c>
      <c r="U23" s="35">
        <v>6000</v>
      </c>
      <c r="V23" s="39">
        <v>0.96</v>
      </c>
      <c r="W23" s="35" t="s">
        <v>49</v>
      </c>
      <c r="X23" s="35" t="s">
        <v>49</v>
      </c>
    </row>
    <row r="24" s="9" customFormat="1" ht="109" customHeight="1" spans="1:24">
      <c r="A24" s="18">
        <v>10</v>
      </c>
      <c r="B24" s="18" t="s">
        <v>51</v>
      </c>
      <c r="C24" s="18" t="s">
        <v>95</v>
      </c>
      <c r="D24" s="18" t="s">
        <v>34</v>
      </c>
      <c r="E24" s="21" t="s">
        <v>35</v>
      </c>
      <c r="F24" s="18" t="s">
        <v>36</v>
      </c>
      <c r="G24" s="18" t="s">
        <v>63</v>
      </c>
      <c r="H24" s="18" t="s">
        <v>64</v>
      </c>
      <c r="I24" s="18" t="s">
        <v>65</v>
      </c>
      <c r="J24" s="42">
        <v>131</v>
      </c>
      <c r="K24" s="42">
        <v>131</v>
      </c>
      <c r="L24" s="33">
        <v>0</v>
      </c>
      <c r="M24" s="18">
        <v>0</v>
      </c>
      <c r="N24" s="18">
        <v>0</v>
      </c>
      <c r="O24" s="35" t="s">
        <v>66</v>
      </c>
      <c r="P24" s="35" t="s">
        <v>96</v>
      </c>
      <c r="Q24" s="18" t="s">
        <v>97</v>
      </c>
      <c r="R24" s="35">
        <v>131</v>
      </c>
      <c r="S24" s="35">
        <v>4500</v>
      </c>
      <c r="T24" s="35">
        <v>20000</v>
      </c>
      <c r="U24" s="35">
        <v>3000</v>
      </c>
      <c r="V24" s="39">
        <v>0.96</v>
      </c>
      <c r="W24" s="35" t="s">
        <v>49</v>
      </c>
      <c r="X24" s="35" t="s">
        <v>49</v>
      </c>
    </row>
    <row r="25" s="9" customFormat="1" ht="76" customHeight="1" spans="1:24">
      <c r="A25" s="18">
        <v>11</v>
      </c>
      <c r="B25" s="18" t="s">
        <v>51</v>
      </c>
      <c r="C25" s="18" t="s">
        <v>98</v>
      </c>
      <c r="D25" s="21" t="s">
        <v>34</v>
      </c>
      <c r="E25" s="21" t="s">
        <v>35</v>
      </c>
      <c r="F25" s="18" t="s">
        <v>36</v>
      </c>
      <c r="G25" s="21" t="s">
        <v>63</v>
      </c>
      <c r="H25" s="21" t="s">
        <v>64</v>
      </c>
      <c r="I25" s="21" t="s">
        <v>65</v>
      </c>
      <c r="J25" s="42">
        <v>560</v>
      </c>
      <c r="K25" s="42">
        <v>560</v>
      </c>
      <c r="L25" s="42">
        <v>0</v>
      </c>
      <c r="M25" s="35">
        <v>0</v>
      </c>
      <c r="N25" s="35">
        <v>0</v>
      </c>
      <c r="O25" s="35" t="s">
        <v>66</v>
      </c>
      <c r="P25" s="21" t="s">
        <v>99</v>
      </c>
      <c r="Q25" s="21" t="s">
        <v>99</v>
      </c>
      <c r="R25" s="45">
        <v>132</v>
      </c>
      <c r="S25" s="46">
        <v>3000</v>
      </c>
      <c r="T25" s="46">
        <v>12000</v>
      </c>
      <c r="U25" s="42">
        <v>3000</v>
      </c>
      <c r="V25" s="47">
        <v>0.95</v>
      </c>
      <c r="W25" s="35" t="s">
        <v>49</v>
      </c>
      <c r="X25" s="35" t="s">
        <v>49</v>
      </c>
    </row>
    <row r="26" s="9" customFormat="1" ht="76" customHeight="1" spans="1:24">
      <c r="A26" s="18">
        <v>12</v>
      </c>
      <c r="B26" s="18" t="s">
        <v>51</v>
      </c>
      <c r="C26" s="18" t="s">
        <v>100</v>
      </c>
      <c r="D26" s="21" t="s">
        <v>34</v>
      </c>
      <c r="E26" s="21" t="s">
        <v>35</v>
      </c>
      <c r="F26" s="18" t="s">
        <v>36</v>
      </c>
      <c r="G26" s="21" t="s">
        <v>63</v>
      </c>
      <c r="H26" s="21" t="s">
        <v>64</v>
      </c>
      <c r="I26" s="21" t="s">
        <v>65</v>
      </c>
      <c r="J26" s="33">
        <v>710</v>
      </c>
      <c r="K26" s="33">
        <v>710</v>
      </c>
      <c r="L26" s="33">
        <v>0</v>
      </c>
      <c r="M26" s="18">
        <v>0</v>
      </c>
      <c r="N26" s="18">
        <v>0</v>
      </c>
      <c r="O26" s="35" t="s">
        <v>66</v>
      </c>
      <c r="P26" s="21" t="s">
        <v>101</v>
      </c>
      <c r="Q26" s="21" t="s">
        <v>102</v>
      </c>
      <c r="R26" s="31">
        <v>132</v>
      </c>
      <c r="S26" s="48">
        <v>970</v>
      </c>
      <c r="T26" s="48">
        <v>4600</v>
      </c>
      <c r="U26" s="33">
        <v>400</v>
      </c>
      <c r="V26" s="47">
        <v>0.95</v>
      </c>
      <c r="W26" s="18" t="s">
        <v>49</v>
      </c>
      <c r="X26" s="18" t="s">
        <v>49</v>
      </c>
    </row>
    <row r="27" s="9" customFormat="1" ht="76" customHeight="1" spans="1:24">
      <c r="A27" s="18">
        <v>13</v>
      </c>
      <c r="B27" s="18" t="s">
        <v>32</v>
      </c>
      <c r="C27" s="21" t="s">
        <v>103</v>
      </c>
      <c r="D27" s="21" t="s">
        <v>34</v>
      </c>
      <c r="E27" s="21" t="s">
        <v>35</v>
      </c>
      <c r="F27" s="18" t="s">
        <v>36</v>
      </c>
      <c r="G27" s="21" t="s">
        <v>63</v>
      </c>
      <c r="H27" s="21" t="s">
        <v>104</v>
      </c>
      <c r="I27" s="21" t="s">
        <v>65</v>
      </c>
      <c r="J27" s="49">
        <v>131</v>
      </c>
      <c r="K27" s="49">
        <v>131</v>
      </c>
      <c r="L27" s="23">
        <v>0</v>
      </c>
      <c r="M27" s="26">
        <v>0</v>
      </c>
      <c r="N27" s="26">
        <v>0</v>
      </c>
      <c r="O27" s="35" t="s">
        <v>66</v>
      </c>
      <c r="P27" s="21" t="s">
        <v>105</v>
      </c>
      <c r="Q27" s="21" t="s">
        <v>106</v>
      </c>
      <c r="R27" s="36">
        <v>131</v>
      </c>
      <c r="S27" s="36">
        <v>51000</v>
      </c>
      <c r="T27" s="36">
        <v>203610</v>
      </c>
      <c r="U27" s="36">
        <v>51000</v>
      </c>
      <c r="V27" s="25">
        <v>0.95</v>
      </c>
      <c r="W27" s="21" t="s">
        <v>49</v>
      </c>
      <c r="X27" s="21" t="s">
        <v>49</v>
      </c>
    </row>
    <row r="28" s="9" customFormat="1" ht="89" customHeight="1" spans="1:24">
      <c r="A28" s="18">
        <v>14</v>
      </c>
      <c r="B28" s="21" t="s">
        <v>107</v>
      </c>
      <c r="C28" s="21" t="s">
        <v>108</v>
      </c>
      <c r="D28" s="21" t="s">
        <v>34</v>
      </c>
      <c r="E28" s="21" t="s">
        <v>35</v>
      </c>
      <c r="F28" s="21" t="s">
        <v>36</v>
      </c>
      <c r="G28" s="21" t="s">
        <v>63</v>
      </c>
      <c r="H28" s="21" t="s">
        <v>64</v>
      </c>
      <c r="I28" s="21" t="s">
        <v>65</v>
      </c>
      <c r="J28" s="23">
        <v>594</v>
      </c>
      <c r="K28" s="23">
        <v>594</v>
      </c>
      <c r="L28" s="23">
        <v>0</v>
      </c>
      <c r="M28" s="26">
        <v>0</v>
      </c>
      <c r="N28" s="26">
        <v>0</v>
      </c>
      <c r="O28" s="35" t="s">
        <v>66</v>
      </c>
      <c r="P28" s="21" t="s">
        <v>109</v>
      </c>
      <c r="Q28" s="21" t="s">
        <v>110</v>
      </c>
      <c r="R28" s="24">
        <v>131</v>
      </c>
      <c r="S28" s="24">
        <v>2100</v>
      </c>
      <c r="T28" s="24">
        <v>2230</v>
      </c>
      <c r="U28" s="24">
        <v>2230</v>
      </c>
      <c r="V28" s="25">
        <v>0.98</v>
      </c>
      <c r="W28" s="18" t="s">
        <v>49</v>
      </c>
      <c r="X28" s="18" t="s">
        <v>49</v>
      </c>
    </row>
    <row r="29" s="9" customFormat="1" ht="33" customHeight="1" spans="1:24">
      <c r="A29" s="18" t="s">
        <v>111</v>
      </c>
      <c r="B29" s="18"/>
      <c r="C29" s="21"/>
      <c r="D29" s="21"/>
      <c r="E29" s="20"/>
      <c r="F29" s="21"/>
      <c r="G29" s="21"/>
      <c r="H29" s="21"/>
      <c r="I29" s="21"/>
      <c r="J29" s="50">
        <v>2747.45</v>
      </c>
      <c r="K29" s="50">
        <v>2747.45</v>
      </c>
      <c r="L29" s="51">
        <v>0</v>
      </c>
      <c r="M29" s="51">
        <v>0</v>
      </c>
      <c r="N29" s="51">
        <v>0</v>
      </c>
      <c r="O29" s="51"/>
      <c r="P29" s="21"/>
      <c r="Q29" s="21"/>
      <c r="R29" s="24"/>
      <c r="S29" s="24"/>
      <c r="T29" s="24"/>
      <c r="U29" s="24"/>
      <c r="V29" s="25"/>
      <c r="W29" s="18"/>
      <c r="X29" s="24"/>
    </row>
    <row r="30" s="9" customFormat="1" ht="409" customHeight="1" spans="1:24">
      <c r="A30" s="18">
        <v>1</v>
      </c>
      <c r="B30" s="18" t="s">
        <v>32</v>
      </c>
      <c r="C30" s="18" t="s">
        <v>112</v>
      </c>
      <c r="D30" s="18" t="s">
        <v>34</v>
      </c>
      <c r="E30" s="21" t="s">
        <v>35</v>
      </c>
      <c r="F30" s="18" t="s">
        <v>36</v>
      </c>
      <c r="G30" s="18" t="s">
        <v>113</v>
      </c>
      <c r="H30" s="18" t="s">
        <v>114</v>
      </c>
      <c r="I30" s="21" t="s">
        <v>65</v>
      </c>
      <c r="J30" s="24">
        <v>2747.45</v>
      </c>
      <c r="K30" s="24">
        <v>2747.45</v>
      </c>
      <c r="L30" s="21">
        <v>0</v>
      </c>
      <c r="M30" s="21">
        <v>0</v>
      </c>
      <c r="N30" s="24">
        <v>0</v>
      </c>
      <c r="O30" s="35" t="s">
        <v>66</v>
      </c>
      <c r="P30" s="21" t="s">
        <v>115</v>
      </c>
      <c r="Q30" s="21" t="s">
        <v>116</v>
      </c>
      <c r="R30" s="21">
        <v>131</v>
      </c>
      <c r="S30" s="21">
        <v>30000</v>
      </c>
      <c r="T30" s="21">
        <v>150000</v>
      </c>
      <c r="U30" s="21">
        <v>6500</v>
      </c>
      <c r="V30" s="21" t="s">
        <v>117</v>
      </c>
      <c r="W30" s="21" t="s">
        <v>118</v>
      </c>
      <c r="X30" s="21" t="s">
        <v>118</v>
      </c>
    </row>
    <row r="31" s="9" customFormat="1" ht="31" customHeight="1" spans="1:24">
      <c r="A31" s="18" t="s">
        <v>119</v>
      </c>
      <c r="B31" s="18"/>
      <c r="C31" s="21"/>
      <c r="D31" s="21"/>
      <c r="E31" s="20"/>
      <c r="F31" s="21"/>
      <c r="G31" s="21"/>
      <c r="H31" s="21"/>
      <c r="I31" s="21"/>
      <c r="J31" s="52">
        <v>595.55</v>
      </c>
      <c r="K31" s="52">
        <v>595.55</v>
      </c>
      <c r="L31" s="52">
        <v>0</v>
      </c>
      <c r="M31" s="44">
        <v>0</v>
      </c>
      <c r="N31" s="44">
        <v>0</v>
      </c>
      <c r="O31" s="44"/>
      <c r="P31" s="44"/>
      <c r="Q31" s="44"/>
      <c r="R31" s="44"/>
      <c r="S31" s="44"/>
      <c r="T31" s="44"/>
      <c r="U31" s="44"/>
      <c r="V31" s="25"/>
      <c r="W31" s="44"/>
      <c r="X31" s="24"/>
    </row>
    <row r="32" s="9" customFormat="1" ht="334" customHeight="1" spans="1:24">
      <c r="A32" s="53">
        <v>1</v>
      </c>
      <c r="B32" s="18" t="s">
        <v>32</v>
      </c>
      <c r="C32" s="21" t="s">
        <v>120</v>
      </c>
      <c r="D32" s="54" t="s">
        <v>34</v>
      </c>
      <c r="E32" s="20" t="s">
        <v>35</v>
      </c>
      <c r="F32" s="21" t="s">
        <v>36</v>
      </c>
      <c r="G32" s="53" t="s">
        <v>121</v>
      </c>
      <c r="H32" s="53" t="s">
        <v>122</v>
      </c>
      <c r="I32" s="53" t="s">
        <v>65</v>
      </c>
      <c r="J32" s="53">
        <v>51.11</v>
      </c>
      <c r="K32" s="53">
        <v>51.11</v>
      </c>
      <c r="L32" s="21">
        <v>0</v>
      </c>
      <c r="M32" s="21">
        <v>0</v>
      </c>
      <c r="N32" s="21">
        <v>0</v>
      </c>
      <c r="O32" s="35" t="s">
        <v>66</v>
      </c>
      <c r="P32" s="55" t="s">
        <v>123</v>
      </c>
      <c r="Q32" s="53" t="s">
        <v>124</v>
      </c>
      <c r="R32" s="56">
        <v>85</v>
      </c>
      <c r="S32" s="56">
        <v>40580</v>
      </c>
      <c r="T32" s="56">
        <v>170367</v>
      </c>
      <c r="U32" s="56">
        <v>6815</v>
      </c>
      <c r="V32" s="47">
        <v>0.95</v>
      </c>
      <c r="W32" s="56" t="s">
        <v>119</v>
      </c>
      <c r="X32" s="56" t="s">
        <v>125</v>
      </c>
    </row>
    <row r="33" s="9" customFormat="1" ht="409" customHeight="1" spans="1:24">
      <c r="A33" s="53">
        <v>2</v>
      </c>
      <c r="B33" s="18" t="s">
        <v>32</v>
      </c>
      <c r="C33" s="53" t="s">
        <v>126</v>
      </c>
      <c r="D33" s="54" t="s">
        <v>34</v>
      </c>
      <c r="E33" s="20" t="s">
        <v>35</v>
      </c>
      <c r="F33" s="21" t="s">
        <v>36</v>
      </c>
      <c r="G33" s="21" t="s">
        <v>127</v>
      </c>
      <c r="H33" s="21" t="s">
        <v>128</v>
      </c>
      <c r="I33" s="21" t="s">
        <v>65</v>
      </c>
      <c r="J33" s="57">
        <v>248.8</v>
      </c>
      <c r="K33" s="57">
        <v>248.8</v>
      </c>
      <c r="L33" s="18">
        <v>0</v>
      </c>
      <c r="M33" s="18">
        <v>0</v>
      </c>
      <c r="N33" s="18">
        <v>0</v>
      </c>
      <c r="O33" s="35" t="s">
        <v>66</v>
      </c>
      <c r="P33" s="21" t="s">
        <v>129</v>
      </c>
      <c r="Q33" s="21" t="s">
        <v>130</v>
      </c>
      <c r="R33" s="24">
        <v>60</v>
      </c>
      <c r="S33" s="24">
        <v>35050</v>
      </c>
      <c r="T33" s="24">
        <v>140600</v>
      </c>
      <c r="U33" s="24">
        <v>5156</v>
      </c>
      <c r="V33" s="58">
        <v>0.95</v>
      </c>
      <c r="W33" s="21" t="s">
        <v>119</v>
      </c>
      <c r="X33" s="18" t="s">
        <v>131</v>
      </c>
    </row>
    <row r="34" s="9" customFormat="1" ht="409" customHeight="1" spans="1:24">
      <c r="A34" s="53">
        <v>3</v>
      </c>
      <c r="B34" s="18" t="s">
        <v>32</v>
      </c>
      <c r="C34" s="53" t="s">
        <v>132</v>
      </c>
      <c r="D34" s="54" t="s">
        <v>34</v>
      </c>
      <c r="E34" s="20" t="s">
        <v>35</v>
      </c>
      <c r="F34" s="21" t="s">
        <v>36</v>
      </c>
      <c r="G34" s="21" t="s">
        <v>127</v>
      </c>
      <c r="H34" s="21" t="s">
        <v>128</v>
      </c>
      <c r="I34" s="21" t="s">
        <v>65</v>
      </c>
      <c r="J34" s="53">
        <v>17</v>
      </c>
      <c r="K34" s="53">
        <v>17</v>
      </c>
      <c r="L34" s="53">
        <v>0</v>
      </c>
      <c r="M34" s="53">
        <v>0</v>
      </c>
      <c r="N34" s="53">
        <v>0</v>
      </c>
      <c r="O34" s="35" t="s">
        <v>66</v>
      </c>
      <c r="P34" s="53" t="s">
        <v>133</v>
      </c>
      <c r="Q34" s="53" t="s">
        <v>134</v>
      </c>
      <c r="R34" s="56">
        <v>131</v>
      </c>
      <c r="S34" s="56">
        <v>59850</v>
      </c>
      <c r="T34" s="56">
        <v>240100</v>
      </c>
      <c r="U34" s="56">
        <f>T34*0.03</f>
        <v>7203</v>
      </c>
      <c r="V34" s="58">
        <v>0.95</v>
      </c>
      <c r="W34" s="21" t="s">
        <v>119</v>
      </c>
      <c r="X34" s="53" t="s">
        <v>119</v>
      </c>
    </row>
    <row r="35" s="9" customFormat="1" ht="110" customHeight="1" spans="1:24">
      <c r="A35" s="53">
        <v>4</v>
      </c>
      <c r="B35" s="18" t="s">
        <v>32</v>
      </c>
      <c r="C35" s="53" t="s">
        <v>135</v>
      </c>
      <c r="D35" s="54" t="s">
        <v>34</v>
      </c>
      <c r="E35" s="20" t="s">
        <v>35</v>
      </c>
      <c r="F35" s="21" t="s">
        <v>36</v>
      </c>
      <c r="G35" s="53" t="s">
        <v>136</v>
      </c>
      <c r="H35" s="53" t="s">
        <v>137</v>
      </c>
      <c r="I35" s="21" t="s">
        <v>65</v>
      </c>
      <c r="J35" s="53">
        <v>278.64</v>
      </c>
      <c r="K35" s="53">
        <v>278.64</v>
      </c>
      <c r="L35" s="53">
        <v>0</v>
      </c>
      <c r="M35" s="53">
        <v>0</v>
      </c>
      <c r="N35" s="53">
        <v>0</v>
      </c>
      <c r="O35" s="28" t="s">
        <v>39</v>
      </c>
      <c r="P35" s="53" t="s">
        <v>138</v>
      </c>
      <c r="Q35" s="59" t="s">
        <v>139</v>
      </c>
      <c r="R35" s="60">
        <v>11</v>
      </c>
      <c r="S35" s="61">
        <v>2420</v>
      </c>
      <c r="T35" s="61">
        <v>9800</v>
      </c>
      <c r="U35" s="62">
        <v>295</v>
      </c>
      <c r="V35" s="63">
        <v>0.98</v>
      </c>
      <c r="W35" s="59" t="s">
        <v>119</v>
      </c>
      <c r="X35" s="59" t="s">
        <v>131</v>
      </c>
    </row>
    <row r="36" s="9" customFormat="1" ht="33" customHeight="1" spans="1:24">
      <c r="A36" s="18" t="s">
        <v>140</v>
      </c>
      <c r="B36" s="18"/>
      <c r="C36" s="18"/>
      <c r="D36" s="18"/>
      <c r="E36" s="21"/>
      <c r="F36" s="18"/>
      <c r="G36" s="18"/>
      <c r="H36" s="18"/>
      <c r="I36" s="18"/>
      <c r="J36" s="38">
        <v>380</v>
      </c>
      <c r="K36" s="38">
        <v>380</v>
      </c>
      <c r="L36" s="33">
        <v>0</v>
      </c>
      <c r="M36" s="18">
        <v>0</v>
      </c>
      <c r="N36" s="18">
        <v>0</v>
      </c>
      <c r="O36" s="18"/>
      <c r="P36" s="18"/>
      <c r="Q36" s="18"/>
      <c r="R36" s="24"/>
      <c r="S36" s="24"/>
      <c r="T36" s="24"/>
      <c r="U36" s="24"/>
      <c r="V36" s="47"/>
      <c r="W36" s="21"/>
      <c r="X36" s="18"/>
    </row>
    <row r="37" s="9" customFormat="1" ht="61" customHeight="1" spans="1:24">
      <c r="A37" s="18">
        <v>1</v>
      </c>
      <c r="B37" s="18" t="s">
        <v>51</v>
      </c>
      <c r="C37" s="21" t="s">
        <v>141</v>
      </c>
      <c r="D37" s="21" t="s">
        <v>34</v>
      </c>
      <c r="E37" s="21" t="s">
        <v>35</v>
      </c>
      <c r="F37" s="21" t="s">
        <v>36</v>
      </c>
      <c r="G37" s="21" t="s">
        <v>63</v>
      </c>
      <c r="H37" s="21" t="s">
        <v>64</v>
      </c>
      <c r="I37" s="21" t="s">
        <v>65</v>
      </c>
      <c r="J37" s="23">
        <v>30</v>
      </c>
      <c r="K37" s="23">
        <v>30</v>
      </c>
      <c r="L37" s="23">
        <v>0</v>
      </c>
      <c r="M37" s="26">
        <v>0</v>
      </c>
      <c r="N37" s="26">
        <v>0</v>
      </c>
      <c r="O37" s="35" t="s">
        <v>66</v>
      </c>
      <c r="P37" s="21" t="s">
        <v>142</v>
      </c>
      <c r="Q37" s="21" t="s">
        <v>143</v>
      </c>
      <c r="R37" s="51">
        <v>95</v>
      </c>
      <c r="S37" s="21">
        <v>1000</v>
      </c>
      <c r="T37" s="64">
        <v>5500</v>
      </c>
      <c r="U37" s="23">
        <v>1000</v>
      </c>
      <c r="V37" s="25">
        <v>0.95</v>
      </c>
      <c r="W37" s="21" t="s">
        <v>140</v>
      </c>
      <c r="X37" s="21" t="s">
        <v>140</v>
      </c>
    </row>
    <row r="38" s="9" customFormat="1" ht="61" customHeight="1" spans="1:24">
      <c r="A38" s="18">
        <v>2</v>
      </c>
      <c r="B38" s="18" t="s">
        <v>51</v>
      </c>
      <c r="C38" s="21" t="s">
        <v>144</v>
      </c>
      <c r="D38" s="21" t="s">
        <v>34</v>
      </c>
      <c r="E38" s="21" t="s">
        <v>35</v>
      </c>
      <c r="F38" s="21" t="s">
        <v>36</v>
      </c>
      <c r="G38" s="21" t="s">
        <v>63</v>
      </c>
      <c r="H38" s="21" t="s">
        <v>64</v>
      </c>
      <c r="I38" s="21" t="s">
        <v>65</v>
      </c>
      <c r="J38" s="33">
        <v>150</v>
      </c>
      <c r="K38" s="23">
        <v>150</v>
      </c>
      <c r="L38" s="23">
        <v>0</v>
      </c>
      <c r="M38" s="26">
        <v>0</v>
      </c>
      <c r="N38" s="26">
        <v>0</v>
      </c>
      <c r="O38" s="35" t="s">
        <v>66</v>
      </c>
      <c r="P38" s="21" t="s">
        <v>145</v>
      </c>
      <c r="Q38" s="21" t="s">
        <v>146</v>
      </c>
      <c r="R38" s="51">
        <v>95</v>
      </c>
      <c r="S38" s="21">
        <v>300</v>
      </c>
      <c r="T38" s="21">
        <v>1500</v>
      </c>
      <c r="U38" s="23">
        <v>1000</v>
      </c>
      <c r="V38" s="25">
        <v>0.95</v>
      </c>
      <c r="W38" s="21" t="s">
        <v>140</v>
      </c>
      <c r="X38" s="21" t="s">
        <v>140</v>
      </c>
    </row>
    <row r="39" s="9" customFormat="1" ht="61" customHeight="1" spans="1:24">
      <c r="A39" s="18">
        <v>3</v>
      </c>
      <c r="B39" s="18" t="s">
        <v>51</v>
      </c>
      <c r="C39" s="21" t="s">
        <v>147</v>
      </c>
      <c r="D39" s="21" t="s">
        <v>34</v>
      </c>
      <c r="E39" s="21" t="s">
        <v>35</v>
      </c>
      <c r="F39" s="21" t="s">
        <v>36</v>
      </c>
      <c r="G39" s="21" t="s">
        <v>63</v>
      </c>
      <c r="H39" s="21" t="s">
        <v>64</v>
      </c>
      <c r="I39" s="21" t="s">
        <v>65</v>
      </c>
      <c r="J39" s="23">
        <v>110</v>
      </c>
      <c r="K39" s="23">
        <v>110</v>
      </c>
      <c r="L39" s="23">
        <v>0</v>
      </c>
      <c r="M39" s="26">
        <v>0</v>
      </c>
      <c r="N39" s="26">
        <v>0</v>
      </c>
      <c r="O39" s="35" t="s">
        <v>66</v>
      </c>
      <c r="P39" s="21" t="s">
        <v>148</v>
      </c>
      <c r="Q39" s="21" t="s">
        <v>149</v>
      </c>
      <c r="R39" s="51">
        <v>95</v>
      </c>
      <c r="S39" s="21">
        <v>1000</v>
      </c>
      <c r="T39" s="64">
        <v>5500</v>
      </c>
      <c r="U39" s="23">
        <v>1000</v>
      </c>
      <c r="V39" s="25">
        <v>0.95</v>
      </c>
      <c r="W39" s="21" t="s">
        <v>140</v>
      </c>
      <c r="X39" s="21" t="s">
        <v>140</v>
      </c>
    </row>
    <row r="40" s="9" customFormat="1" ht="61" customHeight="1" spans="1:24">
      <c r="A40" s="18">
        <v>4</v>
      </c>
      <c r="B40" s="18" t="s">
        <v>51</v>
      </c>
      <c r="C40" s="21" t="s">
        <v>150</v>
      </c>
      <c r="D40" s="21" t="s">
        <v>34</v>
      </c>
      <c r="E40" s="21" t="s">
        <v>35</v>
      </c>
      <c r="F40" s="21" t="s">
        <v>36</v>
      </c>
      <c r="G40" s="21" t="s">
        <v>63</v>
      </c>
      <c r="H40" s="21" t="s">
        <v>64</v>
      </c>
      <c r="I40" s="21" t="s">
        <v>65</v>
      </c>
      <c r="J40" s="23">
        <v>30</v>
      </c>
      <c r="K40" s="23">
        <v>30</v>
      </c>
      <c r="L40" s="23">
        <v>0</v>
      </c>
      <c r="M40" s="26">
        <v>0</v>
      </c>
      <c r="N40" s="26">
        <v>0</v>
      </c>
      <c r="O40" s="35" t="s">
        <v>66</v>
      </c>
      <c r="P40" s="21" t="s">
        <v>151</v>
      </c>
      <c r="Q40" s="21" t="s">
        <v>152</v>
      </c>
      <c r="R40" s="51">
        <v>95</v>
      </c>
      <c r="S40" s="21">
        <v>1000</v>
      </c>
      <c r="T40" s="64">
        <v>5500</v>
      </c>
      <c r="U40" s="23">
        <v>1000</v>
      </c>
      <c r="V40" s="25">
        <v>0.95</v>
      </c>
      <c r="W40" s="21" t="s">
        <v>140</v>
      </c>
      <c r="X40" s="21" t="s">
        <v>140</v>
      </c>
    </row>
    <row r="41" s="9" customFormat="1" ht="61" customHeight="1" spans="1:24">
      <c r="A41" s="18">
        <v>5</v>
      </c>
      <c r="B41" s="18" t="s">
        <v>51</v>
      </c>
      <c r="C41" s="21" t="s">
        <v>153</v>
      </c>
      <c r="D41" s="21" t="s">
        <v>34</v>
      </c>
      <c r="E41" s="21" t="s">
        <v>35</v>
      </c>
      <c r="F41" s="21" t="s">
        <v>36</v>
      </c>
      <c r="G41" s="21" t="s">
        <v>63</v>
      </c>
      <c r="H41" s="21" t="s">
        <v>64</v>
      </c>
      <c r="I41" s="21" t="s">
        <v>65</v>
      </c>
      <c r="J41" s="23">
        <v>60</v>
      </c>
      <c r="K41" s="23">
        <v>60</v>
      </c>
      <c r="L41" s="23">
        <v>0</v>
      </c>
      <c r="M41" s="26">
        <v>0</v>
      </c>
      <c r="N41" s="26">
        <v>0</v>
      </c>
      <c r="O41" s="35" t="s">
        <v>66</v>
      </c>
      <c r="P41" s="21" t="s">
        <v>154</v>
      </c>
      <c r="Q41" s="21" t="s">
        <v>155</v>
      </c>
      <c r="R41" s="51">
        <v>95</v>
      </c>
      <c r="S41" s="34">
        <v>200</v>
      </c>
      <c r="T41" s="64">
        <v>1000</v>
      </c>
      <c r="U41" s="23">
        <v>1000</v>
      </c>
      <c r="V41" s="25">
        <v>0.95</v>
      </c>
      <c r="W41" s="21" t="s">
        <v>140</v>
      </c>
      <c r="X41" s="21" t="s">
        <v>140</v>
      </c>
    </row>
    <row r="42" s="9" customFormat="1" ht="33" customHeight="1" spans="1:24">
      <c r="A42" s="18" t="s">
        <v>156</v>
      </c>
      <c r="B42" s="18"/>
      <c r="C42" s="21"/>
      <c r="D42" s="21"/>
      <c r="E42" s="21"/>
      <c r="F42" s="21"/>
      <c r="G42" s="21"/>
      <c r="H42" s="21"/>
      <c r="I42" s="21"/>
      <c r="J42" s="65">
        <v>885</v>
      </c>
      <c r="K42" s="65">
        <v>885</v>
      </c>
      <c r="L42" s="65">
        <v>0</v>
      </c>
      <c r="M42" s="41">
        <v>0</v>
      </c>
      <c r="N42" s="41">
        <v>0</v>
      </c>
      <c r="O42" s="41"/>
      <c r="P42" s="21"/>
      <c r="Q42" s="21"/>
      <c r="R42" s="51"/>
      <c r="S42" s="34"/>
      <c r="T42" s="64"/>
      <c r="U42" s="23"/>
      <c r="V42" s="25"/>
      <c r="W42" s="21"/>
      <c r="X42" s="24"/>
    </row>
    <row r="43" s="9" customFormat="1" ht="90" customHeight="1" spans="1:24">
      <c r="A43" s="18">
        <v>1</v>
      </c>
      <c r="B43" s="18" t="s">
        <v>157</v>
      </c>
      <c r="C43" s="21" t="s">
        <v>158</v>
      </c>
      <c r="D43" s="21" t="s">
        <v>34</v>
      </c>
      <c r="E43" s="21" t="s">
        <v>35</v>
      </c>
      <c r="F43" s="18" t="s">
        <v>36</v>
      </c>
      <c r="G43" s="21" t="s">
        <v>63</v>
      </c>
      <c r="H43" s="21" t="s">
        <v>159</v>
      </c>
      <c r="I43" s="21" t="s">
        <v>65</v>
      </c>
      <c r="J43" s="42">
        <v>260</v>
      </c>
      <c r="K43" s="42">
        <v>260</v>
      </c>
      <c r="L43" s="42">
        <v>0</v>
      </c>
      <c r="M43" s="35">
        <v>0</v>
      </c>
      <c r="N43" s="35">
        <v>0</v>
      </c>
      <c r="O43" s="35" t="s">
        <v>66</v>
      </c>
      <c r="P43" s="21" t="s">
        <v>160</v>
      </c>
      <c r="Q43" s="21" t="s">
        <v>161</v>
      </c>
      <c r="R43" s="21">
        <v>131</v>
      </c>
      <c r="S43" s="24">
        <v>1500</v>
      </c>
      <c r="T43" s="24">
        <v>1500</v>
      </c>
      <c r="U43" s="24">
        <v>500</v>
      </c>
      <c r="V43" s="25">
        <v>0.98</v>
      </c>
      <c r="W43" s="21" t="s">
        <v>156</v>
      </c>
      <c r="X43" s="21" t="s">
        <v>156</v>
      </c>
    </row>
    <row r="44" s="9" customFormat="1" ht="80" customHeight="1" spans="1:24">
      <c r="A44" s="18">
        <v>2</v>
      </c>
      <c r="B44" s="18" t="s">
        <v>157</v>
      </c>
      <c r="C44" s="21" t="s">
        <v>162</v>
      </c>
      <c r="D44" s="21" t="s">
        <v>34</v>
      </c>
      <c r="E44" s="21" t="s">
        <v>35</v>
      </c>
      <c r="F44" s="18" t="s">
        <v>36</v>
      </c>
      <c r="G44" s="21" t="s">
        <v>63</v>
      </c>
      <c r="H44" s="21" t="s">
        <v>163</v>
      </c>
      <c r="I44" s="21" t="s">
        <v>65</v>
      </c>
      <c r="J44" s="33">
        <v>610</v>
      </c>
      <c r="K44" s="33">
        <v>610</v>
      </c>
      <c r="L44" s="42">
        <v>0</v>
      </c>
      <c r="M44" s="35">
        <v>0</v>
      </c>
      <c r="N44" s="35">
        <v>0</v>
      </c>
      <c r="O44" s="35" t="s">
        <v>66</v>
      </c>
      <c r="P44" s="21" t="s">
        <v>164</v>
      </c>
      <c r="Q44" s="21" t="s">
        <v>165</v>
      </c>
      <c r="R44" s="21">
        <v>131</v>
      </c>
      <c r="S44" s="64">
        <v>7000</v>
      </c>
      <c r="T44" s="24">
        <v>11000</v>
      </c>
      <c r="U44" s="64">
        <v>11000</v>
      </c>
      <c r="V44" s="25">
        <v>0.98</v>
      </c>
      <c r="W44" s="21" t="s">
        <v>156</v>
      </c>
      <c r="X44" s="21" t="s">
        <v>156</v>
      </c>
    </row>
    <row r="45" s="9" customFormat="1" ht="84" customHeight="1" spans="1:24">
      <c r="A45" s="18">
        <v>3</v>
      </c>
      <c r="B45" s="18" t="s">
        <v>157</v>
      </c>
      <c r="C45" s="21" t="s">
        <v>166</v>
      </c>
      <c r="D45" s="21" t="s">
        <v>34</v>
      </c>
      <c r="E45" s="21" t="s">
        <v>35</v>
      </c>
      <c r="F45" s="18" t="s">
        <v>36</v>
      </c>
      <c r="G45" s="21" t="s">
        <v>63</v>
      </c>
      <c r="H45" s="21" t="s">
        <v>163</v>
      </c>
      <c r="I45" s="21" t="s">
        <v>65</v>
      </c>
      <c r="J45" s="38">
        <v>15</v>
      </c>
      <c r="K45" s="38">
        <v>15</v>
      </c>
      <c r="L45" s="42">
        <v>0</v>
      </c>
      <c r="M45" s="35">
        <v>0</v>
      </c>
      <c r="N45" s="35">
        <v>0</v>
      </c>
      <c r="O45" s="35" t="s">
        <v>66</v>
      </c>
      <c r="P45" s="21" t="s">
        <v>167</v>
      </c>
      <c r="Q45" s="21" t="s">
        <v>168</v>
      </c>
      <c r="R45" s="21">
        <v>131</v>
      </c>
      <c r="S45" s="24">
        <v>30</v>
      </c>
      <c r="T45" s="24">
        <v>30</v>
      </c>
      <c r="U45" s="24">
        <v>30</v>
      </c>
      <c r="V45" s="25">
        <v>0.98</v>
      </c>
      <c r="W45" s="21" t="s">
        <v>156</v>
      </c>
      <c r="X45" s="21" t="s">
        <v>156</v>
      </c>
    </row>
    <row r="46" s="9" customFormat="1" ht="32" customHeight="1" spans="1:24">
      <c r="A46" s="18" t="s">
        <v>169</v>
      </c>
      <c r="B46" s="18"/>
      <c r="C46" s="21"/>
      <c r="D46" s="21"/>
      <c r="E46" s="21"/>
      <c r="F46" s="18"/>
      <c r="G46" s="21"/>
      <c r="H46" s="21"/>
      <c r="I46" s="21"/>
      <c r="J46" s="66">
        <v>60</v>
      </c>
      <c r="K46" s="66">
        <v>60</v>
      </c>
      <c r="L46" s="42">
        <v>0</v>
      </c>
      <c r="M46" s="35">
        <v>0</v>
      </c>
      <c r="N46" s="35">
        <v>0</v>
      </c>
      <c r="O46" s="35"/>
      <c r="P46" s="44"/>
      <c r="Q46" s="44"/>
      <c r="R46" s="44"/>
      <c r="S46" s="67"/>
      <c r="T46" s="67"/>
      <c r="U46" s="67"/>
      <c r="V46" s="68"/>
      <c r="W46" s="44"/>
      <c r="X46" s="44"/>
    </row>
    <row r="47" s="9" customFormat="1" ht="133" customHeight="1" spans="1:24">
      <c r="A47" s="18">
        <v>1</v>
      </c>
      <c r="B47" s="18" t="s">
        <v>157</v>
      </c>
      <c r="C47" s="21" t="s">
        <v>170</v>
      </c>
      <c r="D47" s="21" t="s">
        <v>34</v>
      </c>
      <c r="E47" s="21" t="s">
        <v>35</v>
      </c>
      <c r="F47" s="21" t="s">
        <v>36</v>
      </c>
      <c r="G47" s="21" t="s">
        <v>63</v>
      </c>
      <c r="H47" s="21" t="s">
        <v>159</v>
      </c>
      <c r="I47" s="21" t="s">
        <v>65</v>
      </c>
      <c r="J47" s="65">
        <v>60</v>
      </c>
      <c r="K47" s="65">
        <v>60</v>
      </c>
      <c r="L47" s="65">
        <v>0</v>
      </c>
      <c r="M47" s="69">
        <v>0</v>
      </c>
      <c r="N47" s="69">
        <v>0</v>
      </c>
      <c r="O47" s="35" t="s">
        <v>66</v>
      </c>
      <c r="P47" s="44" t="s">
        <v>171</v>
      </c>
      <c r="Q47" s="44" t="s">
        <v>172</v>
      </c>
      <c r="R47" s="41">
        <v>131</v>
      </c>
      <c r="S47" s="70">
        <v>1200</v>
      </c>
      <c r="T47" s="70">
        <v>5000</v>
      </c>
      <c r="U47" s="65">
        <v>600</v>
      </c>
      <c r="V47" s="68">
        <v>0.98</v>
      </c>
      <c r="W47" s="44" t="s">
        <v>169</v>
      </c>
      <c r="X47" s="44" t="s">
        <v>169</v>
      </c>
    </row>
  </sheetData>
  <sheetProtection formatCells="0" formatColumns="0" formatRows="0" insertRows="0" insertColumns="0" insertHyperlinks="0" deleteColumns="0" deleteRows="0" sort="0" autoFilter="0" pivotTables="0"/>
  <mergeCells count="12">
    <mergeCell ref="A1:X1"/>
    <mergeCell ref="A2:X2"/>
    <mergeCell ref="F3:I3"/>
    <mergeCell ref="J3:N3"/>
    <mergeCell ref="P3:V3"/>
    <mergeCell ref="A3:A4"/>
    <mergeCell ref="B3:B4"/>
    <mergeCell ref="C3:C4"/>
    <mergeCell ref="D3:D4"/>
    <mergeCell ref="E3:E4"/>
    <mergeCell ref="W3:W4"/>
    <mergeCell ref="X3:X4"/>
  </mergeCells>
  <pageMargins left="0.357638888888889" right="0.357638888888889" top="0.2125" bottom="0.2125" header="0.5" footer="0.5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C27" sqref="C27"/>
    </sheetView>
  </sheetViews>
  <sheetFormatPr defaultColWidth="9" defaultRowHeight="13.5" outlineLevelCol="2"/>
  <cols>
    <col min="1" max="3" width="23.6333333333333" style="1" customWidth="1"/>
  </cols>
  <sheetData>
    <row r="1" spans="1:3">
      <c r="A1" s="2" t="s">
        <v>173</v>
      </c>
      <c r="B1" s="2" t="s">
        <v>174</v>
      </c>
      <c r="C1" s="2" t="s">
        <v>175</v>
      </c>
    </row>
    <row r="2" ht="14.25" spans="1:3">
      <c r="A2" s="3" t="s">
        <v>176</v>
      </c>
      <c r="B2" s="3" t="s">
        <v>177</v>
      </c>
      <c r="C2" s="4" t="s">
        <v>178</v>
      </c>
    </row>
    <row r="3" ht="14.25" spans="1:3">
      <c r="A3" s="3" t="s">
        <v>176</v>
      </c>
      <c r="B3" s="3" t="s">
        <v>177</v>
      </c>
      <c r="C3" s="4" t="s">
        <v>179</v>
      </c>
    </row>
    <row r="4" ht="14.25" spans="1:3">
      <c r="A4" s="3" t="s">
        <v>176</v>
      </c>
      <c r="B4" s="3" t="s">
        <v>177</v>
      </c>
      <c r="C4" s="4" t="s">
        <v>180</v>
      </c>
    </row>
    <row r="5" ht="14.25" spans="1:3">
      <c r="A5" s="3" t="s">
        <v>176</v>
      </c>
      <c r="B5" s="3" t="s">
        <v>177</v>
      </c>
      <c r="C5" s="4" t="s">
        <v>181</v>
      </c>
    </row>
    <row r="6" ht="14.25" spans="1:3">
      <c r="A6" s="3" t="s">
        <v>176</v>
      </c>
      <c r="B6" s="3" t="s">
        <v>177</v>
      </c>
      <c r="C6" s="4" t="s">
        <v>182</v>
      </c>
    </row>
    <row r="7" ht="14.25" spans="1:3">
      <c r="A7" s="3" t="s">
        <v>176</v>
      </c>
      <c r="B7" s="3" t="s">
        <v>177</v>
      </c>
      <c r="C7" s="4" t="s">
        <v>183</v>
      </c>
    </row>
    <row r="8" ht="28.5" spans="1:3">
      <c r="A8" s="3" t="s">
        <v>176</v>
      </c>
      <c r="B8" s="3" t="s">
        <v>184</v>
      </c>
      <c r="C8" s="5" t="s">
        <v>185</v>
      </c>
    </row>
    <row r="9" ht="14.25" spans="1:3">
      <c r="A9" s="3" t="s">
        <v>176</v>
      </c>
      <c r="B9" s="3" t="s">
        <v>184</v>
      </c>
      <c r="C9" s="5" t="s">
        <v>186</v>
      </c>
    </row>
    <row r="10" ht="14.25" spans="1:3">
      <c r="A10" s="3" t="s">
        <v>176</v>
      </c>
      <c r="B10" s="3" t="s">
        <v>184</v>
      </c>
      <c r="C10" s="5" t="s">
        <v>187</v>
      </c>
    </row>
    <row r="11" ht="14.25" spans="1:3">
      <c r="A11" s="3" t="s">
        <v>176</v>
      </c>
      <c r="B11" s="3" t="s">
        <v>188</v>
      </c>
      <c r="C11" s="5" t="s">
        <v>189</v>
      </c>
    </row>
    <row r="12" ht="47" customHeight="1" spans="1:3">
      <c r="A12" s="3" t="s">
        <v>176</v>
      </c>
      <c r="B12" s="3" t="s">
        <v>188</v>
      </c>
      <c r="C12" s="6" t="s">
        <v>190</v>
      </c>
    </row>
    <row r="13" ht="14.25" spans="1:3">
      <c r="A13" s="3" t="s">
        <v>176</v>
      </c>
      <c r="B13" s="3" t="s">
        <v>191</v>
      </c>
      <c r="C13" s="4" t="s">
        <v>192</v>
      </c>
    </row>
    <row r="14" ht="14.25" spans="1:3">
      <c r="A14" s="3" t="s">
        <v>176</v>
      </c>
      <c r="B14" s="6" t="s">
        <v>193</v>
      </c>
      <c r="C14" s="6" t="s">
        <v>194</v>
      </c>
    </row>
    <row r="15" ht="14.25" spans="1:3">
      <c r="A15" s="3" t="s">
        <v>176</v>
      </c>
      <c r="B15" s="6" t="s">
        <v>193</v>
      </c>
      <c r="C15" s="6" t="s">
        <v>195</v>
      </c>
    </row>
    <row r="16" ht="14.25" spans="1:3">
      <c r="A16" s="3" t="s">
        <v>176</v>
      </c>
      <c r="B16" s="6" t="s">
        <v>193</v>
      </c>
      <c r="C16" s="6" t="s">
        <v>196</v>
      </c>
    </row>
    <row r="17" ht="14.25" spans="1:3">
      <c r="A17" s="3" t="s">
        <v>176</v>
      </c>
      <c r="B17" s="6" t="s">
        <v>193</v>
      </c>
      <c r="C17" s="6" t="s">
        <v>197</v>
      </c>
    </row>
    <row r="18" ht="14.25" spans="1:3">
      <c r="A18" s="3" t="s">
        <v>176</v>
      </c>
      <c r="B18" s="6" t="s">
        <v>198</v>
      </c>
      <c r="C18" s="6" t="s">
        <v>198</v>
      </c>
    </row>
    <row r="19" ht="14.25" spans="1:3">
      <c r="A19" s="6" t="s">
        <v>199</v>
      </c>
      <c r="B19" s="3" t="s">
        <v>200</v>
      </c>
      <c r="C19" s="5" t="s">
        <v>201</v>
      </c>
    </row>
    <row r="20" ht="14.25" spans="1:3">
      <c r="A20" s="6" t="s">
        <v>199</v>
      </c>
      <c r="B20" s="3" t="s">
        <v>200</v>
      </c>
      <c r="C20" s="5" t="s">
        <v>202</v>
      </c>
    </row>
    <row r="21" ht="14.25" spans="1:3">
      <c r="A21" s="6" t="s">
        <v>199</v>
      </c>
      <c r="B21" s="3" t="s">
        <v>203</v>
      </c>
      <c r="C21" s="5" t="s">
        <v>204</v>
      </c>
    </row>
    <row r="22" ht="14.25" spans="1:3">
      <c r="A22" s="6" t="s">
        <v>199</v>
      </c>
      <c r="B22" s="3" t="s">
        <v>203</v>
      </c>
      <c r="C22" s="5" t="s">
        <v>205</v>
      </c>
    </row>
    <row r="23" ht="14.25" spans="1:3">
      <c r="A23" s="6" t="s">
        <v>199</v>
      </c>
      <c r="B23" s="3" t="s">
        <v>203</v>
      </c>
      <c r="C23" s="6" t="s">
        <v>206</v>
      </c>
    </row>
    <row r="24" ht="14.25" spans="1:3">
      <c r="A24" s="6" t="s">
        <v>199</v>
      </c>
      <c r="B24" s="6" t="s">
        <v>207</v>
      </c>
      <c r="C24" s="5" t="s">
        <v>208</v>
      </c>
    </row>
    <row r="25" ht="14.25" spans="1:3">
      <c r="A25" s="6" t="s">
        <v>199</v>
      </c>
      <c r="B25" s="6" t="s">
        <v>207</v>
      </c>
      <c r="C25" s="7" t="s">
        <v>209</v>
      </c>
    </row>
    <row r="26" ht="14.25" spans="1:3">
      <c r="A26" s="6" t="s">
        <v>199</v>
      </c>
      <c r="B26" s="3" t="s">
        <v>210</v>
      </c>
      <c r="C26" s="4" t="s">
        <v>211</v>
      </c>
    </row>
    <row r="27" ht="28.5" spans="1:3">
      <c r="A27" s="3" t="s">
        <v>212</v>
      </c>
      <c r="B27" s="3" t="s">
        <v>213</v>
      </c>
      <c r="C27" s="5" t="s">
        <v>214</v>
      </c>
    </row>
    <row r="28" ht="14.25" spans="1:3">
      <c r="A28" s="3" t="s">
        <v>212</v>
      </c>
      <c r="B28" s="3" t="s">
        <v>213</v>
      </c>
      <c r="C28" s="5" t="s">
        <v>215</v>
      </c>
    </row>
    <row r="29" ht="14.25" spans="1:3">
      <c r="A29" s="3" t="s">
        <v>212</v>
      </c>
      <c r="B29" s="3" t="s">
        <v>213</v>
      </c>
      <c r="C29" s="5" t="s">
        <v>216</v>
      </c>
    </row>
    <row r="30" ht="28.5" spans="1:3">
      <c r="A30" s="3" t="s">
        <v>212</v>
      </c>
      <c r="B30" s="3" t="s">
        <v>217</v>
      </c>
      <c r="C30" s="5" t="s">
        <v>218</v>
      </c>
    </row>
    <row r="31" ht="28.5" spans="1:3">
      <c r="A31" s="3" t="s">
        <v>212</v>
      </c>
      <c r="B31" s="3" t="s">
        <v>217</v>
      </c>
      <c r="C31" s="5" t="s">
        <v>219</v>
      </c>
    </row>
    <row r="32" ht="14.25" spans="1:3">
      <c r="A32" s="3" t="s">
        <v>212</v>
      </c>
      <c r="B32" s="3" t="s">
        <v>217</v>
      </c>
      <c r="C32" s="5" t="s">
        <v>220</v>
      </c>
    </row>
    <row r="33" ht="14.25" spans="1:3">
      <c r="A33" s="3" t="s">
        <v>212</v>
      </c>
      <c r="B33" s="3" t="s">
        <v>217</v>
      </c>
      <c r="C33" s="6" t="s">
        <v>221</v>
      </c>
    </row>
    <row r="34" ht="14.25" spans="1:3">
      <c r="A34" s="3" t="s">
        <v>212</v>
      </c>
      <c r="B34" s="3" t="s">
        <v>222</v>
      </c>
      <c r="C34" s="6" t="s">
        <v>223</v>
      </c>
    </row>
    <row r="35" ht="14.25" spans="1:3">
      <c r="A35" s="3" t="s">
        <v>224</v>
      </c>
      <c r="B35" s="3" t="s">
        <v>225</v>
      </c>
      <c r="C35" s="3" t="s">
        <v>226</v>
      </c>
    </row>
    <row r="36" ht="14.25" spans="1:3">
      <c r="A36" s="3" t="s">
        <v>107</v>
      </c>
      <c r="B36" s="3" t="s">
        <v>227</v>
      </c>
      <c r="C36" s="4" t="s">
        <v>228</v>
      </c>
    </row>
    <row r="37" ht="28.5" spans="1:3">
      <c r="A37" s="3" t="s">
        <v>107</v>
      </c>
      <c r="B37" s="3" t="s">
        <v>229</v>
      </c>
      <c r="C37" s="5" t="s">
        <v>230</v>
      </c>
    </row>
    <row r="38" ht="14.25" spans="1:3">
      <c r="A38" s="3" t="s">
        <v>231</v>
      </c>
      <c r="B38" s="3" t="s">
        <v>231</v>
      </c>
      <c r="C38" s="3" t="s">
        <v>231</v>
      </c>
    </row>
    <row r="39" ht="14.25" spans="1:3">
      <c r="A39" s="6" t="s">
        <v>221</v>
      </c>
      <c r="B39" s="6" t="s">
        <v>221</v>
      </c>
      <c r="C39" s="6" t="s">
        <v>221</v>
      </c>
    </row>
  </sheetData>
  <sheetProtection password="D864" sheet="1" objects="1"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陈礽春</cp:lastModifiedBy>
  <dcterms:created xsi:type="dcterms:W3CDTF">2024-08-21T13:43:00Z</dcterms:created>
  <dcterms:modified xsi:type="dcterms:W3CDTF">2025-12-29T02:37:21Z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2134A03D15B04771AA2C5D4858AAAFF1_13</vt:lpwstr>
  </property>
  <property fmtid="{D5CDD505-2E9C-101B-9397-08002B2CF9AE}" pid="4" name="CalculationRule">
    <vt:i4>0</vt:i4>
  </property>
</Properties>
</file>