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拨付表民政局!$A$1:$U$17</definedName>
    <definedName name="Town">[1]区域信息表!$A$1:$K$1</definedName>
    <definedName name="小松镇_360735101">[1]区域信息表!$B$1:$B$2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<sst xmlns="http://schemas.openxmlformats.org/spreadsheetml/2006/main" count="43" uniqueCount="32">
  <si>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r>
      <rPr>
        <sz val="18"/>
        <rFont val="宋体"/>
        <charset val="134"/>
      </rPr>
      <t xml:space="preserve">2025年4月高龄补贴资金拨付表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制表时间：2025年4月10日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</si>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</sst>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4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eChat%20Files\a757034552\FileStorage\File\2025-04\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abSelected="1" workbookViewId="0">
      <selection activeCell="V8" sqref="V8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64.7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1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1149</v>
      </c>
      <c r="C5" s="12">
        <v>98450</v>
      </c>
      <c r="D5" s="13">
        <v>16</v>
      </c>
      <c r="E5" s="14">
        <v>2250</v>
      </c>
      <c r="F5" s="13">
        <v>6</v>
      </c>
      <c r="G5" s="13">
        <v>500</v>
      </c>
      <c r="H5" s="15">
        <v>1450</v>
      </c>
      <c r="I5" s="14">
        <v>1950</v>
      </c>
      <c r="J5" s="20">
        <v>637</v>
      </c>
      <c r="K5" s="20">
        <v>33300</v>
      </c>
      <c r="L5" s="20">
        <v>401</v>
      </c>
      <c r="M5" s="20">
        <f>L5*100</f>
        <v>40100</v>
      </c>
      <c r="N5" s="20">
        <v>104</v>
      </c>
      <c r="O5" s="20">
        <f>N5*200</f>
        <v>20800</v>
      </c>
      <c r="P5" s="20">
        <v>15</v>
      </c>
      <c r="Q5" s="20">
        <f>P5*300</f>
        <v>4500</v>
      </c>
      <c r="R5" s="20">
        <v>2</v>
      </c>
      <c r="S5" s="20">
        <v>2000</v>
      </c>
      <c r="T5" s="19">
        <f>R5+P5+N5+L5+J5</f>
        <v>1159</v>
      </c>
      <c r="U5" s="12">
        <f>K5+M5+O5+Q5+S5</f>
        <v>100700</v>
      </c>
    </row>
    <row r="6" s="1" customFormat="1" ht="28" customHeight="1" spans="1:21">
      <c r="A6" s="9" t="s">
        <v>20</v>
      </c>
      <c r="B6" s="12">
        <v>943</v>
      </c>
      <c r="C6" s="12">
        <v>80350</v>
      </c>
      <c r="D6" s="13">
        <v>7</v>
      </c>
      <c r="E6" s="16">
        <v>1250</v>
      </c>
      <c r="F6" s="13">
        <v>6</v>
      </c>
      <c r="G6" s="13">
        <v>750</v>
      </c>
      <c r="H6" s="15">
        <v>1100</v>
      </c>
      <c r="I6" s="14">
        <v>1600</v>
      </c>
      <c r="J6" s="20">
        <v>513</v>
      </c>
      <c r="K6" s="20">
        <v>26550</v>
      </c>
      <c r="L6" s="20">
        <v>336</v>
      </c>
      <c r="M6" s="20">
        <f t="shared" ref="M6:M16" si="0">L6*100</f>
        <v>33600</v>
      </c>
      <c r="N6" s="20">
        <v>80</v>
      </c>
      <c r="O6" s="20">
        <f t="shared" ref="O6:O16" si="1">N6*200</f>
        <v>16000</v>
      </c>
      <c r="P6" s="20">
        <v>14</v>
      </c>
      <c r="Q6" s="20">
        <f t="shared" ref="Q6:Q16" si="2">P6*300</f>
        <v>4200</v>
      </c>
      <c r="R6" s="20">
        <v>1</v>
      </c>
      <c r="S6" s="20">
        <v>1000</v>
      </c>
      <c r="T6" s="19">
        <f t="shared" ref="T6:T16" si="3">R6+P6+N6+L6+J6</f>
        <v>944</v>
      </c>
      <c r="U6" s="12">
        <f t="shared" ref="U6:U16" si="4">K6+M6+O6+Q6+S6</f>
        <v>81350</v>
      </c>
    </row>
    <row r="7" s="1" customFormat="1" ht="28" customHeight="1" spans="1:21">
      <c r="A7" s="11" t="s">
        <v>21</v>
      </c>
      <c r="B7" s="12">
        <v>870</v>
      </c>
      <c r="C7" s="12">
        <v>70250</v>
      </c>
      <c r="D7" s="13">
        <v>6</v>
      </c>
      <c r="E7" s="14">
        <v>600</v>
      </c>
      <c r="F7" s="13">
        <v>9</v>
      </c>
      <c r="G7" s="13">
        <v>650</v>
      </c>
      <c r="H7" s="15">
        <v>1250</v>
      </c>
      <c r="I7" s="14">
        <v>1050</v>
      </c>
      <c r="J7" s="20">
        <v>512</v>
      </c>
      <c r="K7" s="20">
        <v>25900</v>
      </c>
      <c r="L7" s="20">
        <v>291</v>
      </c>
      <c r="M7" s="20">
        <f t="shared" si="0"/>
        <v>29100</v>
      </c>
      <c r="N7" s="20">
        <v>42</v>
      </c>
      <c r="O7" s="20">
        <f t="shared" si="1"/>
        <v>8400</v>
      </c>
      <c r="P7" s="20">
        <v>22</v>
      </c>
      <c r="Q7" s="20">
        <f t="shared" si="2"/>
        <v>6600</v>
      </c>
      <c r="R7" s="20">
        <v>0</v>
      </c>
      <c r="S7" s="20">
        <v>0</v>
      </c>
      <c r="T7" s="19">
        <f t="shared" si="3"/>
        <v>867</v>
      </c>
      <c r="U7" s="12">
        <f t="shared" si="4"/>
        <v>70000</v>
      </c>
    </row>
    <row r="8" s="1" customFormat="1" ht="28" customHeight="1" spans="1:21">
      <c r="A8" s="11" t="s">
        <v>22</v>
      </c>
      <c r="B8" s="12">
        <v>300</v>
      </c>
      <c r="C8" s="12">
        <v>23900</v>
      </c>
      <c r="D8" s="13">
        <v>5</v>
      </c>
      <c r="E8" s="14">
        <v>350</v>
      </c>
      <c r="F8" s="13">
        <v>6</v>
      </c>
      <c r="G8" s="13">
        <v>350</v>
      </c>
      <c r="H8" s="15">
        <v>150</v>
      </c>
      <c r="I8" s="14">
        <v>300</v>
      </c>
      <c r="J8" s="20">
        <v>167</v>
      </c>
      <c r="K8" s="20">
        <v>8450</v>
      </c>
      <c r="L8" s="20">
        <v>112</v>
      </c>
      <c r="M8" s="20">
        <f t="shared" si="0"/>
        <v>11200</v>
      </c>
      <c r="N8" s="20">
        <v>16</v>
      </c>
      <c r="O8" s="20">
        <f t="shared" si="1"/>
        <v>3200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299</v>
      </c>
      <c r="U8" s="12">
        <f t="shared" si="4"/>
        <v>24050</v>
      </c>
    </row>
    <row r="9" s="2" customFormat="1" ht="28" customHeight="1" spans="1:21">
      <c r="A9" s="17" t="s">
        <v>23</v>
      </c>
      <c r="B9" s="18">
        <v>598</v>
      </c>
      <c r="C9" s="18">
        <v>47850</v>
      </c>
      <c r="D9" s="13">
        <v>13</v>
      </c>
      <c r="E9" s="16">
        <v>650</v>
      </c>
      <c r="F9" s="13">
        <v>5</v>
      </c>
      <c r="G9" s="13">
        <v>300</v>
      </c>
      <c r="H9" s="15">
        <v>450</v>
      </c>
      <c r="I9" s="16">
        <v>900</v>
      </c>
      <c r="J9" s="22">
        <v>369</v>
      </c>
      <c r="K9" s="20">
        <v>18450</v>
      </c>
      <c r="L9" s="22">
        <v>189</v>
      </c>
      <c r="M9" s="20">
        <f t="shared" ref="M9:M14" si="5">L9*100</f>
        <v>18900</v>
      </c>
      <c r="N9" s="22">
        <v>38</v>
      </c>
      <c r="O9" s="20">
        <f t="shared" si="1"/>
        <v>7600</v>
      </c>
      <c r="P9" s="22">
        <v>9</v>
      </c>
      <c r="Q9" s="20">
        <f t="shared" si="2"/>
        <v>2700</v>
      </c>
      <c r="R9" s="22">
        <v>1</v>
      </c>
      <c r="S9" s="20">
        <v>1000</v>
      </c>
      <c r="T9" s="19">
        <f t="shared" si="3"/>
        <v>606</v>
      </c>
      <c r="U9" s="12">
        <f t="shared" si="4"/>
        <v>48650</v>
      </c>
    </row>
    <row r="10" s="1" customFormat="1" ht="28" customHeight="1" spans="1:21">
      <c r="A10" s="11" t="s">
        <v>24</v>
      </c>
      <c r="B10" s="12">
        <v>464</v>
      </c>
      <c r="C10" s="12">
        <v>36100</v>
      </c>
      <c r="D10" s="13">
        <v>3</v>
      </c>
      <c r="E10" s="14">
        <v>150</v>
      </c>
      <c r="F10" s="13">
        <v>2</v>
      </c>
      <c r="G10" s="13">
        <v>150</v>
      </c>
      <c r="H10" s="15">
        <v>350</v>
      </c>
      <c r="I10" s="14">
        <v>400</v>
      </c>
      <c r="J10" s="20">
        <v>287</v>
      </c>
      <c r="K10" s="20">
        <v>14350</v>
      </c>
      <c r="L10" s="20">
        <v>142</v>
      </c>
      <c r="M10" s="20">
        <f t="shared" si="5"/>
        <v>14200</v>
      </c>
      <c r="N10" s="20">
        <v>32</v>
      </c>
      <c r="O10" s="20">
        <f t="shared" si="1"/>
        <v>6400</v>
      </c>
      <c r="P10" s="20">
        <v>4</v>
      </c>
      <c r="Q10" s="20">
        <f t="shared" si="2"/>
        <v>1200</v>
      </c>
      <c r="R10" s="20">
        <v>0</v>
      </c>
      <c r="S10" s="20">
        <v>0</v>
      </c>
      <c r="T10" s="19">
        <f t="shared" si="3"/>
        <v>465</v>
      </c>
      <c r="U10" s="12">
        <f t="shared" si="4"/>
        <v>36150</v>
      </c>
    </row>
    <row r="11" s="1" customFormat="1" ht="28" customHeight="1" spans="1:21">
      <c r="A11" s="11" t="s">
        <v>25</v>
      </c>
      <c r="B11" s="12">
        <v>906</v>
      </c>
      <c r="C11" s="12">
        <v>83300</v>
      </c>
      <c r="D11" s="13">
        <v>7</v>
      </c>
      <c r="E11" s="14">
        <v>350</v>
      </c>
      <c r="F11" s="13">
        <v>10</v>
      </c>
      <c r="G11" s="13">
        <v>750</v>
      </c>
      <c r="H11" s="15">
        <v>1650</v>
      </c>
      <c r="I11" s="14">
        <v>2300</v>
      </c>
      <c r="J11" s="20">
        <v>460</v>
      </c>
      <c r="K11" s="20">
        <v>22850</v>
      </c>
      <c r="L11" s="20">
        <v>313</v>
      </c>
      <c r="M11" s="20">
        <f t="shared" si="5"/>
        <v>31300</v>
      </c>
      <c r="N11" s="20">
        <v>110</v>
      </c>
      <c r="O11" s="20">
        <f t="shared" si="1"/>
        <v>22000</v>
      </c>
      <c r="P11" s="20">
        <v>18</v>
      </c>
      <c r="Q11" s="20">
        <f t="shared" si="2"/>
        <v>5400</v>
      </c>
      <c r="R11" s="20">
        <v>2</v>
      </c>
      <c r="S11" s="20">
        <v>2000</v>
      </c>
      <c r="T11" s="19">
        <f t="shared" si="3"/>
        <v>903</v>
      </c>
      <c r="U11" s="12">
        <f t="shared" si="4"/>
        <v>83550</v>
      </c>
    </row>
    <row r="12" s="1" customFormat="1" ht="28" customHeight="1" spans="1:21">
      <c r="A12" s="11" t="s">
        <v>26</v>
      </c>
      <c r="B12" s="12">
        <v>563</v>
      </c>
      <c r="C12" s="12">
        <v>50550</v>
      </c>
      <c r="D12" s="13">
        <v>4</v>
      </c>
      <c r="E12" s="16">
        <v>200</v>
      </c>
      <c r="F12" s="13">
        <v>8</v>
      </c>
      <c r="G12" s="13">
        <v>900</v>
      </c>
      <c r="H12" s="15">
        <v>300</v>
      </c>
      <c r="I12" s="23">
        <v>450</v>
      </c>
      <c r="J12" s="20">
        <v>296</v>
      </c>
      <c r="K12" s="20">
        <v>14800</v>
      </c>
      <c r="L12" s="20">
        <v>197</v>
      </c>
      <c r="M12" s="20">
        <f t="shared" si="5"/>
        <v>19700</v>
      </c>
      <c r="N12" s="20">
        <v>57</v>
      </c>
      <c r="O12" s="20">
        <f t="shared" si="1"/>
        <v>11400</v>
      </c>
      <c r="P12" s="20">
        <v>7</v>
      </c>
      <c r="Q12" s="20">
        <f t="shared" si="2"/>
        <v>2100</v>
      </c>
      <c r="R12" s="20">
        <v>2</v>
      </c>
      <c r="S12" s="20">
        <v>2000</v>
      </c>
      <c r="T12" s="19">
        <f t="shared" si="3"/>
        <v>559</v>
      </c>
      <c r="U12" s="12">
        <f t="shared" si="4"/>
        <v>50000</v>
      </c>
    </row>
    <row r="13" s="1" customFormat="1" ht="28" customHeight="1" spans="1:21">
      <c r="A13" s="11" t="s">
        <v>27</v>
      </c>
      <c r="B13" s="12">
        <v>290</v>
      </c>
      <c r="C13" s="12">
        <v>27000</v>
      </c>
      <c r="D13" s="13">
        <v>5</v>
      </c>
      <c r="E13" s="14">
        <v>250</v>
      </c>
      <c r="F13" s="13">
        <v>2</v>
      </c>
      <c r="G13" s="13">
        <v>200</v>
      </c>
      <c r="H13" s="15">
        <v>400</v>
      </c>
      <c r="I13" s="14">
        <v>800</v>
      </c>
      <c r="J13" s="20">
        <v>163</v>
      </c>
      <c r="K13" s="20">
        <v>8150</v>
      </c>
      <c r="L13" s="20">
        <v>91</v>
      </c>
      <c r="M13" s="20">
        <f t="shared" si="5"/>
        <v>9100</v>
      </c>
      <c r="N13" s="20">
        <v>29</v>
      </c>
      <c r="O13" s="20">
        <f t="shared" si="1"/>
        <v>5800</v>
      </c>
      <c r="P13" s="20">
        <v>8</v>
      </c>
      <c r="Q13" s="20">
        <f t="shared" si="2"/>
        <v>2400</v>
      </c>
      <c r="R13" s="20">
        <v>2</v>
      </c>
      <c r="S13" s="20">
        <v>2000</v>
      </c>
      <c r="T13" s="19">
        <f t="shared" si="3"/>
        <v>293</v>
      </c>
      <c r="U13" s="12">
        <f t="shared" si="4"/>
        <v>27450</v>
      </c>
    </row>
    <row r="14" s="1" customFormat="1" ht="28" customHeight="1" spans="1:21">
      <c r="A14" s="11" t="s">
        <v>28</v>
      </c>
      <c r="B14" s="12">
        <v>656</v>
      </c>
      <c r="C14" s="12">
        <v>62850</v>
      </c>
      <c r="D14" s="13">
        <v>9</v>
      </c>
      <c r="E14" s="14">
        <v>600</v>
      </c>
      <c r="F14" s="13">
        <v>8</v>
      </c>
      <c r="G14" s="13">
        <v>1700</v>
      </c>
      <c r="H14" s="15">
        <v>1900</v>
      </c>
      <c r="I14" s="14">
        <v>2800</v>
      </c>
      <c r="J14" s="20">
        <v>338</v>
      </c>
      <c r="K14" s="20">
        <v>17050</v>
      </c>
      <c r="L14" s="20">
        <v>233</v>
      </c>
      <c r="M14" s="20">
        <f t="shared" si="5"/>
        <v>23300</v>
      </c>
      <c r="N14" s="20">
        <v>63</v>
      </c>
      <c r="O14" s="20">
        <f t="shared" si="1"/>
        <v>12600</v>
      </c>
      <c r="P14" s="20">
        <v>19</v>
      </c>
      <c r="Q14" s="20">
        <f t="shared" si="2"/>
        <v>5700</v>
      </c>
      <c r="R14" s="20">
        <v>4</v>
      </c>
      <c r="S14" s="20">
        <v>4000</v>
      </c>
      <c r="T14" s="19">
        <f t="shared" si="3"/>
        <v>657</v>
      </c>
      <c r="U14" s="12">
        <f t="shared" si="4"/>
        <v>62650</v>
      </c>
    </row>
    <row r="15" s="1" customFormat="1" ht="28" customHeight="1" spans="1:21">
      <c r="A15" s="11" t="s">
        <v>29</v>
      </c>
      <c r="B15" s="12">
        <v>507</v>
      </c>
      <c r="C15" s="12">
        <v>48300</v>
      </c>
      <c r="D15" s="13">
        <v>11</v>
      </c>
      <c r="E15" s="16">
        <v>1450</v>
      </c>
      <c r="F15" s="13">
        <v>1</v>
      </c>
      <c r="G15" s="13">
        <v>100</v>
      </c>
      <c r="H15" s="15">
        <v>1050</v>
      </c>
      <c r="I15" s="14">
        <v>900</v>
      </c>
      <c r="J15" s="20">
        <v>276</v>
      </c>
      <c r="K15" s="20">
        <v>14700</v>
      </c>
      <c r="L15" s="20">
        <v>171</v>
      </c>
      <c r="M15" s="20">
        <f t="shared" si="0"/>
        <v>17100</v>
      </c>
      <c r="N15" s="20">
        <v>54</v>
      </c>
      <c r="O15" s="20">
        <f t="shared" si="1"/>
        <v>10800</v>
      </c>
      <c r="P15" s="20">
        <v>13</v>
      </c>
      <c r="Q15" s="20">
        <f t="shared" si="2"/>
        <v>3900</v>
      </c>
      <c r="R15" s="20">
        <v>3</v>
      </c>
      <c r="S15" s="20">
        <v>3000</v>
      </c>
      <c r="T15" s="19">
        <f t="shared" si="3"/>
        <v>517</v>
      </c>
      <c r="U15" s="12">
        <f t="shared" si="4"/>
        <v>49500</v>
      </c>
    </row>
    <row r="16" s="1" customFormat="1" ht="28" customHeight="1" spans="1:21">
      <c r="A16" s="11" t="s">
        <v>30</v>
      </c>
      <c r="B16" s="12">
        <v>355</v>
      </c>
      <c r="C16" s="12">
        <v>33550</v>
      </c>
      <c r="D16" s="13">
        <v>7</v>
      </c>
      <c r="E16" s="14">
        <v>650</v>
      </c>
      <c r="F16" s="13">
        <v>2</v>
      </c>
      <c r="G16" s="13">
        <v>250</v>
      </c>
      <c r="H16" s="15">
        <v>1050</v>
      </c>
      <c r="I16" s="14">
        <v>750</v>
      </c>
      <c r="J16" s="20">
        <v>189</v>
      </c>
      <c r="K16" s="20">
        <v>9750</v>
      </c>
      <c r="L16" s="20">
        <v>120</v>
      </c>
      <c r="M16" s="20">
        <f t="shared" si="0"/>
        <v>12000</v>
      </c>
      <c r="N16" s="20">
        <v>41</v>
      </c>
      <c r="O16" s="20">
        <f t="shared" si="1"/>
        <v>8200</v>
      </c>
      <c r="P16" s="20">
        <v>9</v>
      </c>
      <c r="Q16" s="20">
        <f t="shared" si="2"/>
        <v>2700</v>
      </c>
      <c r="R16" s="20">
        <v>1</v>
      </c>
      <c r="S16" s="20">
        <v>1000</v>
      </c>
      <c r="T16" s="19">
        <f t="shared" si="3"/>
        <v>360</v>
      </c>
      <c r="U16" s="12">
        <f t="shared" si="4"/>
        <v>33650</v>
      </c>
    </row>
    <row r="17" s="1" customFormat="1" ht="28" customHeight="1" spans="1:21">
      <c r="A17" s="11" t="s">
        <v>31</v>
      </c>
      <c r="B17" s="19">
        <f>SUM(B5:B16)</f>
        <v>7601</v>
      </c>
      <c r="C17" s="19">
        <f>SUM(C5:C16)</f>
        <v>662450</v>
      </c>
      <c r="D17" s="20">
        <f t="shared" ref="B17:J17" si="6">SUM(D5:D16)</f>
        <v>93</v>
      </c>
      <c r="E17" s="20">
        <f t="shared" si="6"/>
        <v>8750</v>
      </c>
      <c r="F17" s="20">
        <f t="shared" si="6"/>
        <v>65</v>
      </c>
      <c r="G17" s="20">
        <f t="shared" si="6"/>
        <v>6600</v>
      </c>
      <c r="H17" s="20">
        <f t="shared" si="6"/>
        <v>11100</v>
      </c>
      <c r="I17" s="20">
        <f t="shared" si="6"/>
        <v>14200</v>
      </c>
      <c r="J17" s="19">
        <f t="shared" si="6"/>
        <v>4207</v>
      </c>
      <c r="K17" s="19">
        <f t="shared" ref="J17:U17" si="7">SUM(K5:K16)</f>
        <v>214300</v>
      </c>
      <c r="L17" s="19">
        <f t="shared" si="7"/>
        <v>2596</v>
      </c>
      <c r="M17" s="19">
        <f t="shared" si="7"/>
        <v>259600</v>
      </c>
      <c r="N17" s="19">
        <f t="shared" si="7"/>
        <v>666</v>
      </c>
      <c r="O17" s="19">
        <f t="shared" si="7"/>
        <v>133200</v>
      </c>
      <c r="P17" s="19">
        <f t="shared" si="7"/>
        <v>142</v>
      </c>
      <c r="Q17" s="19">
        <f t="shared" si="7"/>
        <v>42600</v>
      </c>
      <c r="R17" s="19">
        <f t="shared" si="7"/>
        <v>18</v>
      </c>
      <c r="S17" s="19">
        <f t="shared" si="7"/>
        <v>18000</v>
      </c>
      <c r="T17" s="19">
        <f t="shared" si="7"/>
        <v>7629</v>
      </c>
      <c r="U17" s="19">
        <f t="shared" si="7"/>
        <v>667700</v>
      </c>
    </row>
    <row r="23" spans="2:21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</sheetData>
  <mergeCells count="21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23:U23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淡定</cp:lastModifiedBy>
  <dcterms:created xsi:type="dcterms:W3CDTF">2018-04-12T03:24:00Z</dcterms:created>
  <cp:lastPrinted>2021-07-12T02:23:00Z</cp:lastPrinted>
  <dcterms:modified xsi:type="dcterms:W3CDTF">2025-04-11T06:43:19Z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3DA371DA3B324664A13565752C36535A_13</vt:lpwstr>
  </property>
</Properties>
</file>